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15 e 16\"/>
    </mc:Choice>
  </mc:AlternateContent>
  <bookViews>
    <workbookView xWindow="0" yWindow="0" windowWidth="21570" windowHeight="9150"/>
  </bookViews>
  <sheets>
    <sheet name="Plan1" sheetId="2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39" i="20" l="1"/>
  <c r="CV5" i="20"/>
  <c r="CV6" i="20"/>
  <c r="CV7" i="20"/>
  <c r="CV8" i="20"/>
  <c r="CV9" i="20"/>
  <c r="CV10" i="20"/>
  <c r="CV11" i="20"/>
  <c r="CV12" i="20"/>
  <c r="CV13" i="20"/>
  <c r="CV14" i="20"/>
  <c r="CV15" i="20"/>
  <c r="CV16" i="20"/>
  <c r="CV17" i="20"/>
  <c r="CV18" i="20"/>
  <c r="CV19" i="20"/>
  <c r="CV20" i="20"/>
  <c r="CV21" i="20"/>
  <c r="CV22" i="20"/>
  <c r="CV23" i="20"/>
  <c r="CV24" i="20"/>
  <c r="CV25" i="20"/>
  <c r="CV26" i="20"/>
  <c r="CV27" i="20"/>
  <c r="CV28" i="20"/>
  <c r="CV29" i="20"/>
  <c r="CV30" i="20"/>
  <c r="CV31" i="20"/>
  <c r="CV32" i="20"/>
  <c r="CV33" i="20"/>
  <c r="CV34" i="20"/>
  <c r="CV35" i="20"/>
  <c r="CV36" i="20"/>
  <c r="CV37" i="20"/>
  <c r="CV38" i="20"/>
  <c r="CV4" i="20"/>
  <c r="CR79" i="20"/>
  <c r="CT79" i="20" s="1"/>
  <c r="CR78" i="20"/>
  <c r="CT78" i="20" s="1"/>
  <c r="CR77" i="20"/>
  <c r="CT77" i="20" s="1"/>
  <c r="CR76" i="20"/>
  <c r="CT76" i="20" s="1"/>
  <c r="CR75" i="20"/>
  <c r="CT75" i="20" s="1"/>
  <c r="CR74" i="20"/>
  <c r="CT74" i="20" s="1"/>
  <c r="CR73" i="20"/>
  <c r="CT73" i="20" s="1"/>
  <c r="CR72" i="20"/>
  <c r="CT72" i="20" s="1"/>
  <c r="CR71" i="20"/>
  <c r="CT71" i="20" s="1"/>
  <c r="CR70" i="20"/>
  <c r="CT70" i="20" s="1"/>
  <c r="CR69" i="20"/>
  <c r="CT69" i="20" s="1"/>
  <c r="CR68" i="20"/>
  <c r="CT68" i="20" s="1"/>
  <c r="CR67" i="20"/>
  <c r="CT67" i="20" s="1"/>
  <c r="CR66" i="20"/>
  <c r="CT66" i="20" s="1"/>
  <c r="CR65" i="20"/>
  <c r="CT65" i="20" s="1"/>
  <c r="CR64" i="20"/>
  <c r="CT64" i="20" s="1"/>
  <c r="CR63" i="20"/>
  <c r="CT63" i="20" s="1"/>
  <c r="CR62" i="20"/>
  <c r="CT62" i="20" s="1"/>
  <c r="CR61" i="20"/>
  <c r="CT61" i="20" s="1"/>
  <c r="CR60" i="20"/>
  <c r="CT60" i="20" s="1"/>
  <c r="CR59" i="20"/>
  <c r="CT59" i="20" s="1"/>
  <c r="CR58" i="20"/>
  <c r="CT58" i="20" s="1"/>
  <c r="CR57" i="20"/>
  <c r="CT57" i="20" s="1"/>
  <c r="CR56" i="20"/>
  <c r="CT56" i="20" s="1"/>
  <c r="CR55" i="20"/>
  <c r="CT55" i="20" s="1"/>
  <c r="CR54" i="20"/>
  <c r="CT54" i="20" s="1"/>
  <c r="CR53" i="20"/>
  <c r="CT53" i="20" s="1"/>
  <c r="CR52" i="20"/>
  <c r="CT52" i="20" s="1"/>
  <c r="CR51" i="20"/>
  <c r="CT51" i="20" s="1"/>
  <c r="CR50" i="20"/>
  <c r="CT50" i="20" s="1"/>
  <c r="CR49" i="20"/>
  <c r="CT49" i="20" s="1"/>
  <c r="CR48" i="20"/>
  <c r="CT48" i="20" s="1"/>
  <c r="CR47" i="20"/>
  <c r="CT47" i="20" s="1"/>
  <c r="CR46" i="20"/>
  <c r="CT46" i="20" s="1"/>
  <c r="CR45" i="20"/>
  <c r="CT44" i="20"/>
  <c r="CS44" i="20"/>
  <c r="CS39" i="20"/>
  <c r="CR39" i="20"/>
  <c r="CT38" i="20"/>
  <c r="CT37" i="20"/>
  <c r="CT36" i="20"/>
  <c r="CT35" i="20"/>
  <c r="CT34" i="20"/>
  <c r="CT33" i="20"/>
  <c r="CT32" i="20"/>
  <c r="CT31" i="20"/>
  <c r="CT30" i="20"/>
  <c r="CT29" i="20"/>
  <c r="CT28" i="20"/>
  <c r="CT27" i="20"/>
  <c r="CT26" i="20"/>
  <c r="CT25" i="20"/>
  <c r="CT24" i="20"/>
  <c r="CT23" i="20"/>
  <c r="CT22" i="20"/>
  <c r="CT21" i="20"/>
  <c r="CT20" i="20"/>
  <c r="CT19" i="20"/>
  <c r="CT18" i="20"/>
  <c r="CT17" i="20"/>
  <c r="CT16" i="20"/>
  <c r="CT15" i="20"/>
  <c r="CT14" i="20"/>
  <c r="CT13" i="20"/>
  <c r="CT12" i="20"/>
  <c r="CT11" i="20"/>
  <c r="CT10" i="20"/>
  <c r="CT9" i="20"/>
  <c r="CT8" i="20"/>
  <c r="CT7" i="20"/>
  <c r="CT6" i="20"/>
  <c r="CT5" i="20"/>
  <c r="CT4" i="20"/>
  <c r="CR80" i="20" l="1"/>
  <c r="CR81" i="20" s="1"/>
  <c r="CT81" i="20" s="1"/>
  <c r="CT39" i="20"/>
  <c r="CT45" i="20"/>
  <c r="CT80" i="20" s="1"/>
  <c r="CN79" i="20" l="1"/>
  <c r="CP79" i="20" s="1"/>
  <c r="CJ79" i="20"/>
  <c r="CK79" i="20" s="1"/>
  <c r="CL79" i="20" s="1"/>
  <c r="CN78" i="20"/>
  <c r="CP78" i="20" s="1"/>
  <c r="CJ78" i="20"/>
  <c r="CK78" i="20" s="1"/>
  <c r="CL78" i="20" s="1"/>
  <c r="CN77" i="20"/>
  <c r="CP77" i="20" s="1"/>
  <c r="CJ77" i="20"/>
  <c r="CK77" i="20" s="1"/>
  <c r="CL77" i="20" s="1"/>
  <c r="CN76" i="20"/>
  <c r="CP76" i="20" s="1"/>
  <c r="CJ76" i="20"/>
  <c r="CK76" i="20" s="1"/>
  <c r="CL76" i="20" s="1"/>
  <c r="CN75" i="20"/>
  <c r="CP75" i="20" s="1"/>
  <c r="CJ75" i="20"/>
  <c r="CK75" i="20" s="1"/>
  <c r="CL75" i="20" s="1"/>
  <c r="CN74" i="20"/>
  <c r="CP74" i="20" s="1"/>
  <c r="CJ74" i="20"/>
  <c r="CK74" i="20" s="1"/>
  <c r="CL74" i="20" s="1"/>
  <c r="CN73" i="20"/>
  <c r="CP73" i="20" s="1"/>
  <c r="CJ73" i="20"/>
  <c r="CK73" i="20" s="1"/>
  <c r="CL73" i="20" s="1"/>
  <c r="CN72" i="20"/>
  <c r="CP72" i="20" s="1"/>
  <c r="CJ72" i="20"/>
  <c r="CK72" i="20" s="1"/>
  <c r="CL72" i="20" s="1"/>
  <c r="CN71" i="20"/>
  <c r="CP71" i="20" s="1"/>
  <c r="CJ71" i="20"/>
  <c r="CK71" i="20" s="1"/>
  <c r="CL71" i="20" s="1"/>
  <c r="CN70" i="20"/>
  <c r="CP70" i="20" s="1"/>
  <c r="CK70" i="20"/>
  <c r="CL70" i="20" s="1"/>
  <c r="CJ70" i="20"/>
  <c r="CN69" i="20"/>
  <c r="CP69" i="20" s="1"/>
  <c r="CJ69" i="20"/>
  <c r="CK69" i="20" s="1"/>
  <c r="CL69" i="20" s="1"/>
  <c r="CN68" i="20"/>
  <c r="CP68" i="20" s="1"/>
  <c r="CJ68" i="20"/>
  <c r="CK68" i="20" s="1"/>
  <c r="CL68" i="20" s="1"/>
  <c r="CN67" i="20"/>
  <c r="CP67" i="20" s="1"/>
  <c r="CJ67" i="20"/>
  <c r="CK67" i="20" s="1"/>
  <c r="CL67" i="20" s="1"/>
  <c r="CN66" i="20"/>
  <c r="CP66" i="20" s="1"/>
  <c r="CJ66" i="20"/>
  <c r="CK66" i="20" s="1"/>
  <c r="CL66" i="20" s="1"/>
  <c r="CN65" i="20"/>
  <c r="CP65" i="20" s="1"/>
  <c r="CJ65" i="20"/>
  <c r="CK65" i="20" s="1"/>
  <c r="CL65" i="20" s="1"/>
  <c r="CN64" i="20"/>
  <c r="CP64" i="20" s="1"/>
  <c r="CJ64" i="20"/>
  <c r="CK64" i="20" s="1"/>
  <c r="CL64" i="20" s="1"/>
  <c r="CN63" i="20"/>
  <c r="CP63" i="20" s="1"/>
  <c r="CJ63" i="20"/>
  <c r="CK63" i="20" s="1"/>
  <c r="CL63" i="20" s="1"/>
  <c r="CN62" i="20"/>
  <c r="CP62" i="20" s="1"/>
  <c r="CJ62" i="20"/>
  <c r="CK62" i="20" s="1"/>
  <c r="CL62" i="20" s="1"/>
  <c r="CN61" i="20"/>
  <c r="CP61" i="20" s="1"/>
  <c r="CJ61" i="20"/>
  <c r="CK61" i="20" s="1"/>
  <c r="CL61" i="20" s="1"/>
  <c r="CN60" i="20"/>
  <c r="CP60" i="20" s="1"/>
  <c r="CJ60" i="20"/>
  <c r="CK60" i="20" s="1"/>
  <c r="CL60" i="20" s="1"/>
  <c r="CN59" i="20"/>
  <c r="CP59" i="20" s="1"/>
  <c r="CJ59" i="20"/>
  <c r="CK59" i="20" s="1"/>
  <c r="CL59" i="20" s="1"/>
  <c r="CN58" i="20"/>
  <c r="CP58" i="20" s="1"/>
  <c r="CJ58" i="20"/>
  <c r="CK58" i="20" s="1"/>
  <c r="CL58" i="20" s="1"/>
  <c r="CN57" i="20"/>
  <c r="CP57" i="20" s="1"/>
  <c r="CJ57" i="20"/>
  <c r="CK57" i="20" s="1"/>
  <c r="CL57" i="20" s="1"/>
  <c r="CN56" i="20"/>
  <c r="CP56" i="20" s="1"/>
  <c r="CJ56" i="20"/>
  <c r="CK56" i="20" s="1"/>
  <c r="CL56" i="20" s="1"/>
  <c r="CN55" i="20"/>
  <c r="CP55" i="20" s="1"/>
  <c r="CJ55" i="20"/>
  <c r="CK55" i="20" s="1"/>
  <c r="CL55" i="20" s="1"/>
  <c r="CN54" i="20"/>
  <c r="CP54" i="20" s="1"/>
  <c r="CJ54" i="20"/>
  <c r="CK54" i="20" s="1"/>
  <c r="CL54" i="20" s="1"/>
  <c r="CN53" i="20"/>
  <c r="CP53" i="20" s="1"/>
  <c r="CJ53" i="20"/>
  <c r="CK53" i="20" s="1"/>
  <c r="CL53" i="20" s="1"/>
  <c r="CN52" i="20"/>
  <c r="CP52" i="20" s="1"/>
  <c r="CJ52" i="20"/>
  <c r="CK52" i="20" s="1"/>
  <c r="CL52" i="20" s="1"/>
  <c r="CN51" i="20"/>
  <c r="CP51" i="20" s="1"/>
  <c r="CJ51" i="20"/>
  <c r="CK51" i="20" s="1"/>
  <c r="CL51" i="20" s="1"/>
  <c r="CN50" i="20"/>
  <c r="CP50" i="20" s="1"/>
  <c r="CJ50" i="20"/>
  <c r="CK50" i="20" s="1"/>
  <c r="CL50" i="20" s="1"/>
  <c r="CN49" i="20"/>
  <c r="CP49" i="20" s="1"/>
  <c r="CJ49" i="20"/>
  <c r="CK49" i="20" s="1"/>
  <c r="CL49" i="20" s="1"/>
  <c r="CN48" i="20"/>
  <c r="CP48" i="20" s="1"/>
  <c r="CJ48" i="20"/>
  <c r="CK48" i="20" s="1"/>
  <c r="CL48" i="20" s="1"/>
  <c r="CN47" i="20"/>
  <c r="CP47" i="20" s="1"/>
  <c r="CJ47" i="20"/>
  <c r="CK47" i="20" s="1"/>
  <c r="CL47" i="20" s="1"/>
  <c r="CN46" i="20"/>
  <c r="CP46" i="20" s="1"/>
  <c r="CJ46" i="20"/>
  <c r="CK46" i="20" s="1"/>
  <c r="CL46" i="20" s="1"/>
  <c r="CN45" i="20"/>
  <c r="CP45" i="20" s="1"/>
  <c r="CP80" i="20" s="1"/>
  <c r="CJ45" i="20"/>
  <c r="CK45" i="20" s="1"/>
  <c r="CP44" i="20"/>
  <c r="CO44" i="20"/>
  <c r="CL44" i="20"/>
  <c r="CK44" i="20"/>
  <c r="CO39" i="20"/>
  <c r="CN39" i="20"/>
  <c r="CK39" i="20"/>
  <c r="CJ39" i="20"/>
  <c r="CP38" i="20"/>
  <c r="CL38" i="20"/>
  <c r="CP37" i="20"/>
  <c r="CL37" i="20"/>
  <c r="CP36" i="20"/>
  <c r="CL36" i="20"/>
  <c r="CP35" i="20"/>
  <c r="CL35" i="20"/>
  <c r="CP34" i="20"/>
  <c r="CL34" i="20"/>
  <c r="CP33" i="20"/>
  <c r="CL33" i="20"/>
  <c r="CP32" i="20"/>
  <c r="CL32" i="20"/>
  <c r="CP31" i="20"/>
  <c r="CL31" i="20"/>
  <c r="CP30" i="20"/>
  <c r="CL30" i="20"/>
  <c r="CP29" i="20"/>
  <c r="CL29" i="20"/>
  <c r="CP28" i="20"/>
  <c r="CL28" i="20"/>
  <c r="CP27" i="20"/>
  <c r="CL27" i="20"/>
  <c r="CP26" i="20"/>
  <c r="CL26" i="20"/>
  <c r="CP25" i="20"/>
  <c r="CL25" i="20"/>
  <c r="CP24" i="20"/>
  <c r="CL24" i="20"/>
  <c r="CP23" i="20"/>
  <c r="CL23" i="20"/>
  <c r="CP22" i="20"/>
  <c r="CL22" i="20"/>
  <c r="CP21" i="20"/>
  <c r="CL21" i="20"/>
  <c r="CP20" i="20"/>
  <c r="CL20" i="20"/>
  <c r="CP19" i="20"/>
  <c r="CL19" i="20"/>
  <c r="CP18" i="20"/>
  <c r="CL18" i="20"/>
  <c r="CP17" i="20"/>
  <c r="CL17" i="20"/>
  <c r="CP16" i="20"/>
  <c r="CL16" i="20"/>
  <c r="CP15" i="20"/>
  <c r="CL15" i="20"/>
  <c r="CP14" i="20"/>
  <c r="CL14" i="20"/>
  <c r="CP13" i="20"/>
  <c r="CL13" i="20"/>
  <c r="CP12" i="20"/>
  <c r="CL12" i="20"/>
  <c r="CP11" i="20"/>
  <c r="CL11" i="20"/>
  <c r="CP10" i="20"/>
  <c r="CL10" i="20"/>
  <c r="CP9" i="20"/>
  <c r="CL9" i="20"/>
  <c r="CP8" i="20"/>
  <c r="CL8" i="20"/>
  <c r="CP7" i="20"/>
  <c r="CL7" i="20"/>
  <c r="CP6" i="20"/>
  <c r="CL6" i="20"/>
  <c r="CP5" i="20"/>
  <c r="CL5" i="20"/>
  <c r="CP4" i="20"/>
  <c r="CL4" i="20"/>
  <c r="CP39" i="20" l="1"/>
  <c r="CL39" i="20"/>
  <c r="CL45" i="20"/>
  <c r="CL80" i="20" s="1"/>
  <c r="CK80" i="20"/>
  <c r="CJ81" i="20" s="1"/>
  <c r="CL81" i="20" s="1"/>
  <c r="CJ80" i="20"/>
  <c r="CN80" i="20"/>
  <c r="CN81" i="20" s="1"/>
  <c r="CP81" i="20" s="1"/>
  <c r="BP5" i="20"/>
  <c r="BP6" i="20"/>
  <c r="BP7" i="20"/>
  <c r="BP8" i="20"/>
  <c r="BP9" i="20"/>
  <c r="BP10" i="20"/>
  <c r="BP11" i="20"/>
  <c r="BP12" i="20"/>
  <c r="BP13" i="20"/>
  <c r="BP14" i="20"/>
  <c r="BP15" i="20"/>
  <c r="BP16" i="20"/>
  <c r="BP17" i="20"/>
  <c r="BP18" i="20"/>
  <c r="BP19" i="20"/>
  <c r="BP20" i="20"/>
  <c r="BP21" i="20"/>
  <c r="BP22" i="20"/>
  <c r="BP23" i="20"/>
  <c r="BP24" i="20"/>
  <c r="BP25" i="20"/>
  <c r="BP26" i="20"/>
  <c r="BP27" i="20"/>
  <c r="BP28" i="20"/>
  <c r="BP29" i="20"/>
  <c r="BP30" i="20"/>
  <c r="BP31" i="20"/>
  <c r="BP32" i="20"/>
  <c r="BP33" i="20"/>
  <c r="BP34" i="20"/>
  <c r="BP35" i="20"/>
  <c r="BP36" i="20"/>
  <c r="BP37" i="20"/>
  <c r="BP38" i="20"/>
  <c r="BP4" i="20"/>
  <c r="BL5" i="20"/>
  <c r="BL6" i="20"/>
  <c r="BL7" i="20"/>
  <c r="BL8" i="20"/>
  <c r="BL9" i="20"/>
  <c r="BL10" i="20"/>
  <c r="BL11" i="20"/>
  <c r="BL12" i="20"/>
  <c r="BL13" i="20"/>
  <c r="BL14" i="20"/>
  <c r="BL15" i="20"/>
  <c r="BL16" i="20"/>
  <c r="BL17" i="20"/>
  <c r="BL18" i="20"/>
  <c r="BL19" i="20"/>
  <c r="BL20" i="20"/>
  <c r="BL21" i="20"/>
  <c r="BL22" i="20"/>
  <c r="BL23" i="20"/>
  <c r="BL24" i="20"/>
  <c r="BL25" i="20"/>
  <c r="BL26" i="20"/>
  <c r="BL27" i="20"/>
  <c r="BL28" i="20"/>
  <c r="BL29" i="20"/>
  <c r="BL30" i="20"/>
  <c r="BL31" i="20"/>
  <c r="BL32" i="20"/>
  <c r="BL33" i="20"/>
  <c r="BL34" i="20"/>
  <c r="BL35" i="20"/>
  <c r="BL36" i="20"/>
  <c r="BL37" i="20"/>
  <c r="BL38" i="20"/>
  <c r="BL4" i="20"/>
  <c r="CF79" i="20" l="1"/>
  <c r="CH79" i="20" s="1"/>
  <c r="CF78" i="20"/>
  <c r="CH78" i="20" s="1"/>
  <c r="CF77" i="20"/>
  <c r="CH77" i="20" s="1"/>
  <c r="CF76" i="20"/>
  <c r="CH76" i="20" s="1"/>
  <c r="CF75" i="20"/>
  <c r="CH75" i="20" s="1"/>
  <c r="CF74" i="20"/>
  <c r="CH74" i="20" s="1"/>
  <c r="CF73" i="20"/>
  <c r="CH73" i="20" s="1"/>
  <c r="CF72" i="20"/>
  <c r="CH72" i="20" s="1"/>
  <c r="CF71" i="20"/>
  <c r="CH71" i="20" s="1"/>
  <c r="CF70" i="20"/>
  <c r="CH70" i="20" s="1"/>
  <c r="CF69" i="20"/>
  <c r="CH69" i="20" s="1"/>
  <c r="CF68" i="20"/>
  <c r="CH68" i="20" s="1"/>
  <c r="CF67" i="20"/>
  <c r="CH67" i="20" s="1"/>
  <c r="CF66" i="20"/>
  <c r="CH66" i="20" s="1"/>
  <c r="CF65" i="20"/>
  <c r="CH65" i="20" s="1"/>
  <c r="CF64" i="20"/>
  <c r="CH64" i="20" s="1"/>
  <c r="CF63" i="20"/>
  <c r="CH63" i="20" s="1"/>
  <c r="CF62" i="20"/>
  <c r="CH62" i="20" s="1"/>
  <c r="CF61" i="20"/>
  <c r="CH61" i="20" s="1"/>
  <c r="CF60" i="20"/>
  <c r="CH60" i="20" s="1"/>
  <c r="CF59" i="20"/>
  <c r="CH59" i="20" s="1"/>
  <c r="CF58" i="20"/>
  <c r="CH58" i="20" s="1"/>
  <c r="CF57" i="20"/>
  <c r="CH57" i="20" s="1"/>
  <c r="CF56" i="20"/>
  <c r="CH56" i="20" s="1"/>
  <c r="CF55" i="20"/>
  <c r="CH55" i="20" s="1"/>
  <c r="CF54" i="20"/>
  <c r="CH54" i="20" s="1"/>
  <c r="CF53" i="20"/>
  <c r="CH53" i="20" s="1"/>
  <c r="CF52" i="20"/>
  <c r="CH52" i="20" s="1"/>
  <c r="CF51" i="20"/>
  <c r="CH51" i="20" s="1"/>
  <c r="CF50" i="20"/>
  <c r="CH50" i="20" s="1"/>
  <c r="CF49" i="20"/>
  <c r="CH49" i="20" s="1"/>
  <c r="CF48" i="20"/>
  <c r="CH48" i="20" s="1"/>
  <c r="CF47" i="20"/>
  <c r="CH47" i="20" s="1"/>
  <c r="CF46" i="20"/>
  <c r="CH46" i="20" s="1"/>
  <c r="CF45" i="20"/>
  <c r="CH45" i="20" s="1"/>
  <c r="CH80" i="20" s="1"/>
  <c r="CH44" i="20"/>
  <c r="CG44" i="20"/>
  <c r="CG39" i="20"/>
  <c r="CF39" i="20"/>
  <c r="CH38" i="20"/>
  <c r="CH37" i="20"/>
  <c r="CH36" i="20"/>
  <c r="CH35" i="20"/>
  <c r="CH34" i="20"/>
  <c r="CH33" i="20"/>
  <c r="CH32" i="20"/>
  <c r="CH31" i="20"/>
  <c r="CH30" i="20"/>
  <c r="CH29" i="20"/>
  <c r="CH28" i="20"/>
  <c r="CH27" i="20"/>
  <c r="CH26" i="20"/>
  <c r="CH25" i="20"/>
  <c r="CH24" i="20"/>
  <c r="CH23" i="20"/>
  <c r="CH22" i="20"/>
  <c r="CH21" i="20"/>
  <c r="CH20" i="20"/>
  <c r="CH19" i="20"/>
  <c r="CH18" i="20"/>
  <c r="CH17" i="20"/>
  <c r="CH16" i="20"/>
  <c r="CH15" i="20"/>
  <c r="CH14" i="20"/>
  <c r="CH13" i="20"/>
  <c r="CH12" i="20"/>
  <c r="CH11" i="20"/>
  <c r="CH10" i="20"/>
  <c r="CH9" i="20"/>
  <c r="CH8" i="20"/>
  <c r="CH7" i="20"/>
  <c r="CH6" i="20"/>
  <c r="CH5" i="20"/>
  <c r="CH4" i="20"/>
  <c r="CH39" i="20" l="1"/>
  <c r="CF80" i="20"/>
  <c r="CF81" i="20" s="1"/>
  <c r="CH81" i="20" s="1"/>
  <c r="AZ5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4" i="20"/>
  <c r="AX39" i="20"/>
  <c r="BD38" i="20" l="1"/>
  <c r="BE38" i="20" s="1"/>
  <c r="BD37" i="20"/>
  <c r="BE37" i="20" s="1"/>
  <c r="BD36" i="20"/>
  <c r="BE36" i="20" s="1"/>
  <c r="BD35" i="20"/>
  <c r="BE35" i="20" s="1"/>
  <c r="BD34" i="20"/>
  <c r="BE34" i="20" s="1"/>
  <c r="BD33" i="20"/>
  <c r="BE33" i="20" s="1"/>
  <c r="BD32" i="20"/>
  <c r="BE32" i="20" s="1"/>
  <c r="BD31" i="20"/>
  <c r="BE31" i="20" s="1"/>
  <c r="BD30" i="20"/>
  <c r="BE30" i="20" s="1"/>
  <c r="BD29" i="20"/>
  <c r="BE29" i="20" s="1"/>
  <c r="BD28" i="20"/>
  <c r="BE28" i="20" s="1"/>
  <c r="BD27" i="20"/>
  <c r="BE27" i="20" s="1"/>
  <c r="BD26" i="20"/>
  <c r="BE26" i="20" s="1"/>
  <c r="BD25" i="20"/>
  <c r="BE25" i="20" s="1"/>
  <c r="BD24" i="20"/>
  <c r="BE24" i="20" s="1"/>
  <c r="BD23" i="20"/>
  <c r="BE23" i="20" s="1"/>
  <c r="BD22" i="20"/>
  <c r="BE22" i="20" s="1"/>
  <c r="BD21" i="20"/>
  <c r="BE21" i="20" s="1"/>
  <c r="BD20" i="20"/>
  <c r="BE20" i="20" s="1"/>
  <c r="BD19" i="20"/>
  <c r="BE19" i="20" s="1"/>
  <c r="BD18" i="20"/>
  <c r="BE18" i="20" s="1"/>
  <c r="BD17" i="20"/>
  <c r="BE17" i="20" s="1"/>
  <c r="BD16" i="20"/>
  <c r="BE16" i="20" s="1"/>
  <c r="BD15" i="20"/>
  <c r="BE15" i="20" s="1"/>
  <c r="BD14" i="20"/>
  <c r="BE14" i="20" s="1"/>
  <c r="BD13" i="20"/>
  <c r="BE13" i="20" s="1"/>
  <c r="BD12" i="20"/>
  <c r="BE12" i="20" s="1"/>
  <c r="BD11" i="20"/>
  <c r="BE11" i="20" s="1"/>
  <c r="BD10" i="20"/>
  <c r="BE10" i="20" s="1"/>
  <c r="BD9" i="20"/>
  <c r="BE9" i="20" s="1"/>
  <c r="BD8" i="20"/>
  <c r="BE8" i="20" s="1"/>
  <c r="BD7" i="20"/>
  <c r="BE7" i="20" s="1"/>
  <c r="BD6" i="20"/>
  <c r="BE6" i="20" s="1"/>
  <c r="BD5" i="20"/>
  <c r="BE5" i="20" s="1"/>
  <c r="BD4" i="20"/>
  <c r="BE4" i="20" s="1"/>
  <c r="CB79" i="20" l="1"/>
  <c r="CD79" i="20" s="1"/>
  <c r="BW79" i="20"/>
  <c r="BX79" i="20" s="1"/>
  <c r="BZ79" i="20" s="1"/>
  <c r="CB78" i="20"/>
  <c r="CD78" i="20" s="1"/>
  <c r="BW78" i="20"/>
  <c r="BX78" i="20" s="1"/>
  <c r="BZ78" i="20" s="1"/>
  <c r="CB77" i="20"/>
  <c r="CD77" i="20" s="1"/>
  <c r="BW77" i="20"/>
  <c r="BX77" i="20" s="1"/>
  <c r="BZ77" i="20" s="1"/>
  <c r="CB76" i="20"/>
  <c r="CD76" i="20" s="1"/>
  <c r="BW76" i="20"/>
  <c r="BX76" i="20" s="1"/>
  <c r="BZ76" i="20" s="1"/>
  <c r="CB75" i="20"/>
  <c r="CD75" i="20" s="1"/>
  <c r="BW75" i="20"/>
  <c r="BX75" i="20" s="1"/>
  <c r="BZ75" i="20" s="1"/>
  <c r="CB74" i="20"/>
  <c r="CD74" i="20" s="1"/>
  <c r="BW74" i="20"/>
  <c r="BX74" i="20" s="1"/>
  <c r="BZ74" i="20" s="1"/>
  <c r="CB73" i="20"/>
  <c r="CD73" i="20" s="1"/>
  <c r="BW73" i="20"/>
  <c r="BX73" i="20" s="1"/>
  <c r="BZ73" i="20" s="1"/>
  <c r="CB72" i="20"/>
  <c r="CD72" i="20" s="1"/>
  <c r="BW72" i="20"/>
  <c r="BX72" i="20" s="1"/>
  <c r="BZ72" i="20" s="1"/>
  <c r="CB71" i="20"/>
  <c r="CD71" i="20" s="1"/>
  <c r="BW71" i="20"/>
  <c r="BX71" i="20" s="1"/>
  <c r="BZ71" i="20" s="1"/>
  <c r="CB70" i="20"/>
  <c r="CD70" i="20" s="1"/>
  <c r="BW70" i="20"/>
  <c r="BX70" i="20" s="1"/>
  <c r="BZ70" i="20" s="1"/>
  <c r="CB69" i="20"/>
  <c r="CD69" i="20" s="1"/>
  <c r="BW69" i="20"/>
  <c r="BX69" i="20" s="1"/>
  <c r="BZ69" i="20" s="1"/>
  <c r="CB68" i="20"/>
  <c r="CD68" i="20" s="1"/>
  <c r="BW68" i="20"/>
  <c r="BX68" i="20" s="1"/>
  <c r="BZ68" i="20" s="1"/>
  <c r="CB67" i="20"/>
  <c r="CD67" i="20" s="1"/>
  <c r="BW67" i="20"/>
  <c r="BX67" i="20" s="1"/>
  <c r="BZ67" i="20" s="1"/>
  <c r="CB66" i="20"/>
  <c r="CD66" i="20" s="1"/>
  <c r="BW66" i="20"/>
  <c r="BX66" i="20" s="1"/>
  <c r="BZ66" i="20" s="1"/>
  <c r="CB65" i="20"/>
  <c r="CD65" i="20" s="1"/>
  <c r="BW65" i="20"/>
  <c r="BX65" i="20" s="1"/>
  <c r="BZ65" i="20" s="1"/>
  <c r="CB64" i="20"/>
  <c r="CD64" i="20" s="1"/>
  <c r="BW64" i="20"/>
  <c r="BX64" i="20" s="1"/>
  <c r="BZ64" i="20" s="1"/>
  <c r="CB63" i="20"/>
  <c r="CD63" i="20" s="1"/>
  <c r="BW63" i="20"/>
  <c r="BX63" i="20" s="1"/>
  <c r="BZ63" i="20" s="1"/>
  <c r="CB62" i="20"/>
  <c r="CD62" i="20" s="1"/>
  <c r="BW62" i="20"/>
  <c r="BX62" i="20" s="1"/>
  <c r="BZ62" i="20" s="1"/>
  <c r="CB61" i="20"/>
  <c r="CD61" i="20" s="1"/>
  <c r="BW61" i="20"/>
  <c r="BX61" i="20" s="1"/>
  <c r="BZ61" i="20" s="1"/>
  <c r="CB60" i="20"/>
  <c r="CD60" i="20" s="1"/>
  <c r="BW60" i="20"/>
  <c r="BX60" i="20" s="1"/>
  <c r="BZ60" i="20" s="1"/>
  <c r="CB59" i="20"/>
  <c r="CD59" i="20" s="1"/>
  <c r="BW59" i="20"/>
  <c r="BX59" i="20" s="1"/>
  <c r="BZ59" i="20" s="1"/>
  <c r="CB58" i="20"/>
  <c r="CD58" i="20" s="1"/>
  <c r="BW58" i="20"/>
  <c r="BX58" i="20" s="1"/>
  <c r="BZ58" i="20" s="1"/>
  <c r="CB57" i="20"/>
  <c r="CD57" i="20" s="1"/>
  <c r="BW57" i="20"/>
  <c r="BX57" i="20" s="1"/>
  <c r="BZ57" i="20" s="1"/>
  <c r="CB56" i="20"/>
  <c r="CD56" i="20" s="1"/>
  <c r="BW56" i="20"/>
  <c r="BX56" i="20" s="1"/>
  <c r="BZ56" i="20" s="1"/>
  <c r="CB55" i="20"/>
  <c r="CD55" i="20" s="1"/>
  <c r="BW55" i="20"/>
  <c r="BX55" i="20" s="1"/>
  <c r="BZ55" i="20" s="1"/>
  <c r="CB54" i="20"/>
  <c r="CD54" i="20" s="1"/>
  <c r="BW54" i="20"/>
  <c r="BX54" i="20" s="1"/>
  <c r="BZ54" i="20" s="1"/>
  <c r="CB53" i="20"/>
  <c r="CD53" i="20" s="1"/>
  <c r="BW53" i="20"/>
  <c r="BX53" i="20" s="1"/>
  <c r="BZ53" i="20" s="1"/>
  <c r="CB52" i="20"/>
  <c r="CD52" i="20" s="1"/>
  <c r="BW52" i="20"/>
  <c r="BX52" i="20" s="1"/>
  <c r="BZ52" i="20" s="1"/>
  <c r="CB51" i="20"/>
  <c r="CD51" i="20" s="1"/>
  <c r="BW51" i="20"/>
  <c r="BX51" i="20" s="1"/>
  <c r="BZ51" i="20" s="1"/>
  <c r="CB50" i="20"/>
  <c r="CD50" i="20" s="1"/>
  <c r="BW50" i="20"/>
  <c r="BX50" i="20" s="1"/>
  <c r="BZ50" i="20" s="1"/>
  <c r="CB49" i="20"/>
  <c r="CD49" i="20" s="1"/>
  <c r="BW49" i="20"/>
  <c r="BX49" i="20" s="1"/>
  <c r="BZ49" i="20" s="1"/>
  <c r="CB48" i="20"/>
  <c r="CD48" i="20" s="1"/>
  <c r="BW48" i="20"/>
  <c r="BX48" i="20" s="1"/>
  <c r="BZ48" i="20" s="1"/>
  <c r="CB47" i="20"/>
  <c r="CD47" i="20" s="1"/>
  <c r="BW47" i="20"/>
  <c r="BX47" i="20" s="1"/>
  <c r="BZ47" i="20" s="1"/>
  <c r="CB46" i="20"/>
  <c r="CD46" i="20" s="1"/>
  <c r="BW46" i="20"/>
  <c r="BX46" i="20" s="1"/>
  <c r="BZ46" i="20" s="1"/>
  <c r="CB45" i="20"/>
  <c r="CD45" i="20" s="1"/>
  <c r="CD80" i="20" s="1"/>
  <c r="BW45" i="20"/>
  <c r="CD44" i="20"/>
  <c r="CC44" i="20"/>
  <c r="BZ44" i="20"/>
  <c r="BX44" i="20"/>
  <c r="CC39" i="20"/>
  <c r="CB39" i="20"/>
  <c r="BW39" i="20"/>
  <c r="CD38" i="20"/>
  <c r="BZ38" i="20"/>
  <c r="CD37" i="20"/>
  <c r="BZ37" i="20"/>
  <c r="CD36" i="20"/>
  <c r="BZ36" i="20"/>
  <c r="CD35" i="20"/>
  <c r="BZ35" i="20"/>
  <c r="CD34" i="20"/>
  <c r="BZ34" i="20"/>
  <c r="CD33" i="20"/>
  <c r="BZ33" i="20"/>
  <c r="CD32" i="20"/>
  <c r="BZ32" i="20"/>
  <c r="CD31" i="20"/>
  <c r="BZ31" i="20"/>
  <c r="CD30" i="20"/>
  <c r="BZ30" i="20"/>
  <c r="CD29" i="20"/>
  <c r="BZ29" i="20"/>
  <c r="CD28" i="20"/>
  <c r="BZ28" i="20"/>
  <c r="CD27" i="20"/>
  <c r="BZ27" i="20"/>
  <c r="CD26" i="20"/>
  <c r="BZ26" i="20"/>
  <c r="CD25" i="20"/>
  <c r="BZ25" i="20"/>
  <c r="CD24" i="20"/>
  <c r="BZ24" i="20"/>
  <c r="CD23" i="20"/>
  <c r="BZ23" i="20"/>
  <c r="CD22" i="20"/>
  <c r="BZ22" i="20"/>
  <c r="CD21" i="20"/>
  <c r="BZ21" i="20"/>
  <c r="CD20" i="20"/>
  <c r="BZ20" i="20"/>
  <c r="CD19" i="20"/>
  <c r="BZ19" i="20"/>
  <c r="CD18" i="20"/>
  <c r="BZ18" i="20"/>
  <c r="CD17" i="20"/>
  <c r="BZ17" i="20"/>
  <c r="CD16" i="20"/>
  <c r="BZ16" i="20"/>
  <c r="CD15" i="20"/>
  <c r="BZ15" i="20"/>
  <c r="CD14" i="20"/>
  <c r="BZ14" i="20"/>
  <c r="CD13" i="20"/>
  <c r="BZ13" i="20"/>
  <c r="CD12" i="20"/>
  <c r="BZ12" i="20"/>
  <c r="CD11" i="20"/>
  <c r="BZ11" i="20"/>
  <c r="CD10" i="20"/>
  <c r="BZ10" i="20"/>
  <c r="CD9" i="20"/>
  <c r="BZ9" i="20"/>
  <c r="CD8" i="20"/>
  <c r="BZ8" i="20"/>
  <c r="CD7" i="20"/>
  <c r="BZ7" i="20"/>
  <c r="CD6" i="20"/>
  <c r="BZ6" i="20"/>
  <c r="CD5" i="20"/>
  <c r="BZ5" i="20"/>
  <c r="CD4" i="20"/>
  <c r="CV39" i="20"/>
  <c r="CD39" i="20" l="1"/>
  <c r="CB80" i="20"/>
  <c r="CB81" i="20" s="1"/>
  <c r="CD81" i="20" s="1"/>
  <c r="BW80" i="20"/>
  <c r="BX39" i="20"/>
  <c r="BZ4" i="20"/>
  <c r="BZ39" i="20"/>
  <c r="BX45" i="20"/>
  <c r="BZ45" i="20" l="1"/>
  <c r="BZ80" i="20" s="1"/>
  <c r="BX80" i="20"/>
  <c r="BW81" i="20" s="1"/>
  <c r="BZ81" i="20" s="1"/>
  <c r="BD39" i="20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O79" i="20" l="1"/>
  <c r="BQ79" i="20" s="1"/>
  <c r="BO78" i="20"/>
  <c r="BQ78" i="20" s="1"/>
  <c r="BO77" i="20"/>
  <c r="BQ77" i="20" s="1"/>
  <c r="BO76" i="20"/>
  <c r="BQ76" i="20" s="1"/>
  <c r="BO75" i="20"/>
  <c r="BQ75" i="20" s="1"/>
  <c r="BO74" i="20"/>
  <c r="BQ74" i="20" s="1"/>
  <c r="BO73" i="20"/>
  <c r="BQ73" i="20" s="1"/>
  <c r="BO72" i="20"/>
  <c r="BQ72" i="20" s="1"/>
  <c r="BO71" i="20"/>
  <c r="BQ71" i="20" s="1"/>
  <c r="BO70" i="20"/>
  <c r="BQ70" i="20" s="1"/>
  <c r="BO69" i="20"/>
  <c r="BQ69" i="20" s="1"/>
  <c r="BO68" i="20"/>
  <c r="BQ68" i="20" s="1"/>
  <c r="BO67" i="20"/>
  <c r="BQ67" i="20" s="1"/>
  <c r="BO66" i="20"/>
  <c r="BQ66" i="20" s="1"/>
  <c r="BO65" i="20"/>
  <c r="BQ65" i="20" s="1"/>
  <c r="BO64" i="20"/>
  <c r="BQ64" i="20" s="1"/>
  <c r="BO63" i="20"/>
  <c r="BQ63" i="20" s="1"/>
  <c r="BO62" i="20"/>
  <c r="BQ62" i="20" s="1"/>
  <c r="BO61" i="20"/>
  <c r="BQ61" i="20" s="1"/>
  <c r="BO60" i="20"/>
  <c r="BQ60" i="20" s="1"/>
  <c r="BO59" i="20"/>
  <c r="BQ59" i="20" s="1"/>
  <c r="BO58" i="20"/>
  <c r="BQ58" i="20" s="1"/>
  <c r="BO57" i="20"/>
  <c r="BQ57" i="20" s="1"/>
  <c r="BO56" i="20"/>
  <c r="BQ56" i="20" s="1"/>
  <c r="BO55" i="20"/>
  <c r="BQ55" i="20" s="1"/>
  <c r="BO54" i="20"/>
  <c r="BQ54" i="20" s="1"/>
  <c r="BO53" i="20"/>
  <c r="BQ53" i="20" s="1"/>
  <c r="BO52" i="20"/>
  <c r="BQ52" i="20" s="1"/>
  <c r="BO51" i="20"/>
  <c r="BQ51" i="20" s="1"/>
  <c r="BO50" i="20"/>
  <c r="BQ50" i="20" s="1"/>
  <c r="BO49" i="20"/>
  <c r="BQ49" i="20" s="1"/>
  <c r="BO48" i="20"/>
  <c r="BQ48" i="20" s="1"/>
  <c r="BO47" i="20"/>
  <c r="BQ47" i="20" s="1"/>
  <c r="BO46" i="20"/>
  <c r="BQ46" i="20" s="1"/>
  <c r="BO45" i="20"/>
  <c r="BQ44" i="20"/>
  <c r="BP44" i="20"/>
  <c r="BP39" i="20"/>
  <c r="BO39" i="20"/>
  <c r="BQ38" i="20"/>
  <c r="BQ37" i="20"/>
  <c r="BQ36" i="20"/>
  <c r="BQ35" i="20"/>
  <c r="BQ34" i="20"/>
  <c r="BQ33" i="20"/>
  <c r="BQ32" i="20"/>
  <c r="BQ31" i="20"/>
  <c r="BQ30" i="20"/>
  <c r="BQ29" i="20"/>
  <c r="BQ28" i="20"/>
  <c r="BQ27" i="20"/>
  <c r="BQ26" i="20"/>
  <c r="BQ25" i="20"/>
  <c r="BQ24" i="20"/>
  <c r="BQ23" i="20"/>
  <c r="BQ22" i="20"/>
  <c r="BQ21" i="20"/>
  <c r="BQ20" i="20"/>
  <c r="BQ19" i="20"/>
  <c r="BQ18" i="20"/>
  <c r="BQ17" i="20"/>
  <c r="BQ16" i="20"/>
  <c r="BQ15" i="20"/>
  <c r="BQ14" i="20"/>
  <c r="BQ13" i="20"/>
  <c r="BQ12" i="20"/>
  <c r="BQ11" i="20"/>
  <c r="BQ10" i="20"/>
  <c r="BQ9" i="20"/>
  <c r="BQ8" i="20"/>
  <c r="BQ7" i="20"/>
  <c r="BQ6" i="20"/>
  <c r="BQ5" i="20"/>
  <c r="BQ4" i="20"/>
  <c r="BS79" i="20"/>
  <c r="BU79" i="20" s="1"/>
  <c r="BS78" i="20"/>
  <c r="BU78" i="20" s="1"/>
  <c r="BS77" i="20"/>
  <c r="BU77" i="20" s="1"/>
  <c r="BS76" i="20"/>
  <c r="BU76" i="20" s="1"/>
  <c r="BS75" i="20"/>
  <c r="BU75" i="20" s="1"/>
  <c r="BS74" i="20"/>
  <c r="BU74" i="20" s="1"/>
  <c r="BS73" i="20"/>
  <c r="BU73" i="20" s="1"/>
  <c r="BS72" i="20"/>
  <c r="BU72" i="20" s="1"/>
  <c r="BS71" i="20"/>
  <c r="BU71" i="20" s="1"/>
  <c r="BS70" i="20"/>
  <c r="BU70" i="20" s="1"/>
  <c r="BS69" i="20"/>
  <c r="BU69" i="20" s="1"/>
  <c r="BS68" i="20"/>
  <c r="BU68" i="20" s="1"/>
  <c r="BS67" i="20"/>
  <c r="BU67" i="20" s="1"/>
  <c r="BS66" i="20"/>
  <c r="BU66" i="20" s="1"/>
  <c r="BS65" i="20"/>
  <c r="BU65" i="20" s="1"/>
  <c r="BS64" i="20"/>
  <c r="BU64" i="20" s="1"/>
  <c r="BS63" i="20"/>
  <c r="BU63" i="20" s="1"/>
  <c r="BS62" i="20"/>
  <c r="BU62" i="20" s="1"/>
  <c r="BS61" i="20"/>
  <c r="BU61" i="20" s="1"/>
  <c r="BS60" i="20"/>
  <c r="BU60" i="20" s="1"/>
  <c r="BS59" i="20"/>
  <c r="BU59" i="20" s="1"/>
  <c r="BS58" i="20"/>
  <c r="BU58" i="20" s="1"/>
  <c r="BS57" i="20"/>
  <c r="BU57" i="20" s="1"/>
  <c r="BS56" i="20"/>
  <c r="BU56" i="20" s="1"/>
  <c r="BS55" i="20"/>
  <c r="BU55" i="20" s="1"/>
  <c r="BS54" i="20"/>
  <c r="BU54" i="20" s="1"/>
  <c r="BS53" i="20"/>
  <c r="BU53" i="20" s="1"/>
  <c r="BS52" i="20"/>
  <c r="BU52" i="20" s="1"/>
  <c r="BS51" i="20"/>
  <c r="BU51" i="20" s="1"/>
  <c r="BS50" i="20"/>
  <c r="BU50" i="20" s="1"/>
  <c r="BS49" i="20"/>
  <c r="BU49" i="20" s="1"/>
  <c r="BS48" i="20"/>
  <c r="BU48" i="20" s="1"/>
  <c r="BS47" i="20"/>
  <c r="BU47" i="20" s="1"/>
  <c r="BS46" i="20"/>
  <c r="BU46" i="20" s="1"/>
  <c r="BS45" i="20"/>
  <c r="BU44" i="20"/>
  <c r="BT44" i="20"/>
  <c r="BT39" i="20"/>
  <c r="BS39" i="20"/>
  <c r="BU38" i="20"/>
  <c r="BU37" i="20"/>
  <c r="BU36" i="20"/>
  <c r="BU35" i="20"/>
  <c r="BU34" i="20"/>
  <c r="BU33" i="20"/>
  <c r="BU32" i="20"/>
  <c r="BU31" i="20"/>
  <c r="BU30" i="20"/>
  <c r="BU29" i="20"/>
  <c r="BU28" i="20"/>
  <c r="BU27" i="20"/>
  <c r="BU26" i="20"/>
  <c r="BU25" i="20"/>
  <c r="BU24" i="20"/>
  <c r="BU23" i="20"/>
  <c r="BU22" i="20"/>
  <c r="BU21" i="20"/>
  <c r="BU20" i="20"/>
  <c r="BU19" i="20"/>
  <c r="BU18" i="20"/>
  <c r="BU17" i="20"/>
  <c r="BU16" i="20"/>
  <c r="BU15" i="20"/>
  <c r="BU14" i="20"/>
  <c r="BU13" i="20"/>
  <c r="BU12" i="20"/>
  <c r="BU11" i="20"/>
  <c r="BU10" i="20"/>
  <c r="BU9" i="20"/>
  <c r="BU8" i="20"/>
  <c r="BU7" i="20"/>
  <c r="BU6" i="20"/>
  <c r="BU5" i="20"/>
  <c r="BU4" i="20"/>
  <c r="DB4" i="20"/>
  <c r="DB5" i="20"/>
  <c r="DB6" i="20"/>
  <c r="DB7" i="20"/>
  <c r="DB8" i="20"/>
  <c r="DB9" i="20"/>
  <c r="DB10" i="20"/>
  <c r="DB11" i="20"/>
  <c r="DB12" i="20"/>
  <c r="DB13" i="20"/>
  <c r="DB14" i="20"/>
  <c r="DB15" i="20"/>
  <c r="DB16" i="20"/>
  <c r="DB17" i="20"/>
  <c r="DB18" i="20"/>
  <c r="DB19" i="20"/>
  <c r="DB20" i="20"/>
  <c r="DB21" i="20"/>
  <c r="DB22" i="20"/>
  <c r="DB23" i="20"/>
  <c r="DB24" i="20"/>
  <c r="DB25" i="20"/>
  <c r="DB26" i="20"/>
  <c r="DB27" i="20"/>
  <c r="DB28" i="20"/>
  <c r="DB29" i="20"/>
  <c r="DB30" i="20"/>
  <c r="DB31" i="20"/>
  <c r="DB32" i="20"/>
  <c r="DB33" i="20"/>
  <c r="DB34" i="20"/>
  <c r="DB35" i="20"/>
  <c r="DB36" i="20"/>
  <c r="DB37" i="20"/>
  <c r="DB38" i="20"/>
  <c r="CZ39" i="20"/>
  <c r="DA44" i="20"/>
  <c r="DB44" i="20"/>
  <c r="CZ45" i="20"/>
  <c r="DA45" i="20" s="1"/>
  <c r="CZ46" i="20"/>
  <c r="DA46" i="20" s="1"/>
  <c r="DB46" i="20" s="1"/>
  <c r="CZ47" i="20"/>
  <c r="DA47" i="20" s="1"/>
  <c r="DB47" i="20" s="1"/>
  <c r="CZ48" i="20"/>
  <c r="DA48" i="20" s="1"/>
  <c r="DB48" i="20" s="1"/>
  <c r="CZ49" i="20"/>
  <c r="DA49" i="20" s="1"/>
  <c r="DB49" i="20" s="1"/>
  <c r="CZ50" i="20"/>
  <c r="DA50" i="20" s="1"/>
  <c r="DB50" i="20" s="1"/>
  <c r="CZ51" i="20"/>
  <c r="DA51" i="20" s="1"/>
  <c r="DB51" i="20" s="1"/>
  <c r="CZ52" i="20"/>
  <c r="DA52" i="20" s="1"/>
  <c r="DB52" i="20" s="1"/>
  <c r="CZ53" i="20"/>
  <c r="DA53" i="20" s="1"/>
  <c r="DB53" i="20" s="1"/>
  <c r="CZ54" i="20"/>
  <c r="DA54" i="20" s="1"/>
  <c r="DB54" i="20" s="1"/>
  <c r="CZ55" i="20"/>
  <c r="DA55" i="20" s="1"/>
  <c r="DB55" i="20" s="1"/>
  <c r="CZ56" i="20"/>
  <c r="DA56" i="20" s="1"/>
  <c r="DB56" i="20" s="1"/>
  <c r="CZ57" i="20"/>
  <c r="DA57" i="20" s="1"/>
  <c r="DB57" i="20" s="1"/>
  <c r="CZ58" i="20"/>
  <c r="DA58" i="20" s="1"/>
  <c r="DB58" i="20" s="1"/>
  <c r="CZ59" i="20"/>
  <c r="DA59" i="20" s="1"/>
  <c r="DB59" i="20" s="1"/>
  <c r="CZ60" i="20"/>
  <c r="DA60" i="20" s="1"/>
  <c r="DB60" i="20" s="1"/>
  <c r="CZ61" i="20"/>
  <c r="DA61" i="20" s="1"/>
  <c r="DB61" i="20" s="1"/>
  <c r="CZ62" i="20"/>
  <c r="DA62" i="20" s="1"/>
  <c r="DB62" i="20" s="1"/>
  <c r="CZ63" i="20"/>
  <c r="DA63" i="20" s="1"/>
  <c r="DB63" i="20" s="1"/>
  <c r="CZ64" i="20"/>
  <c r="DA64" i="20" s="1"/>
  <c r="DB64" i="20" s="1"/>
  <c r="CZ65" i="20"/>
  <c r="DA65" i="20" s="1"/>
  <c r="DB65" i="20" s="1"/>
  <c r="CZ66" i="20"/>
  <c r="DA66" i="20" s="1"/>
  <c r="DB66" i="20" s="1"/>
  <c r="CZ67" i="20"/>
  <c r="DA67" i="20" s="1"/>
  <c r="DB67" i="20" s="1"/>
  <c r="CZ68" i="20"/>
  <c r="DA68" i="20" s="1"/>
  <c r="DB68" i="20" s="1"/>
  <c r="CZ69" i="20"/>
  <c r="DA69" i="20" s="1"/>
  <c r="DB69" i="20" s="1"/>
  <c r="CZ70" i="20"/>
  <c r="DA70" i="20" s="1"/>
  <c r="DB70" i="20" s="1"/>
  <c r="CZ71" i="20"/>
  <c r="DA71" i="20" s="1"/>
  <c r="DB71" i="20" s="1"/>
  <c r="CZ72" i="20"/>
  <c r="DA72" i="20" s="1"/>
  <c r="DB72" i="20" s="1"/>
  <c r="CZ73" i="20"/>
  <c r="DA73" i="20" s="1"/>
  <c r="DB73" i="20" s="1"/>
  <c r="CZ74" i="20"/>
  <c r="DA74" i="20" s="1"/>
  <c r="DB74" i="20" s="1"/>
  <c r="CZ75" i="20"/>
  <c r="DA75" i="20" s="1"/>
  <c r="DB75" i="20" s="1"/>
  <c r="CZ76" i="20"/>
  <c r="DA76" i="20" s="1"/>
  <c r="DB76" i="20" s="1"/>
  <c r="CZ77" i="20"/>
  <c r="DA77" i="20" s="1"/>
  <c r="DB77" i="20" s="1"/>
  <c r="CZ78" i="20"/>
  <c r="DA78" i="20" s="1"/>
  <c r="DB78" i="20" s="1"/>
  <c r="CZ79" i="20"/>
  <c r="DA79" i="20" s="1"/>
  <c r="DB79" i="20" s="1"/>
  <c r="BO80" i="20" l="1"/>
  <c r="BO81" i="20" s="1"/>
  <c r="BQ81" i="20" s="1"/>
  <c r="BQ39" i="20"/>
  <c r="BU39" i="20"/>
  <c r="BQ45" i="20"/>
  <c r="BQ80" i="20" s="1"/>
  <c r="DA39" i="20"/>
  <c r="DB39" i="20"/>
  <c r="BS80" i="20"/>
  <c r="BS81" i="20" s="1"/>
  <c r="BU81" i="20" s="1"/>
  <c r="BU45" i="20"/>
  <c r="BU80" i="20" s="1"/>
  <c r="DB45" i="20"/>
  <c r="DB80" i="20" s="1"/>
  <c r="DA80" i="20"/>
  <c r="CZ81" i="20" s="1"/>
  <c r="DB81" i="20" s="1"/>
  <c r="CZ80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K79" i="20"/>
  <c r="BM79" i="20" s="1"/>
  <c r="BK78" i="20"/>
  <c r="BM78" i="20" s="1"/>
  <c r="BK77" i="20"/>
  <c r="BM77" i="20" s="1"/>
  <c r="BK76" i="20"/>
  <c r="BM76" i="20" s="1"/>
  <c r="BK75" i="20"/>
  <c r="BM75" i="20" s="1"/>
  <c r="BK74" i="20"/>
  <c r="BM74" i="20" s="1"/>
  <c r="BK73" i="20"/>
  <c r="BM73" i="20" s="1"/>
  <c r="BK72" i="20"/>
  <c r="BM72" i="20" s="1"/>
  <c r="BK71" i="20"/>
  <c r="BM71" i="20" s="1"/>
  <c r="BK70" i="20"/>
  <c r="BM70" i="20" s="1"/>
  <c r="BK69" i="20"/>
  <c r="BM69" i="20" s="1"/>
  <c r="BK68" i="20"/>
  <c r="BM68" i="20" s="1"/>
  <c r="BK67" i="20"/>
  <c r="BM67" i="20" s="1"/>
  <c r="BK66" i="20"/>
  <c r="BM66" i="20" s="1"/>
  <c r="BK65" i="20"/>
  <c r="BM65" i="20" s="1"/>
  <c r="BK64" i="20"/>
  <c r="BM64" i="20" s="1"/>
  <c r="BK63" i="20"/>
  <c r="BM63" i="20" s="1"/>
  <c r="BK62" i="20"/>
  <c r="BM62" i="20" s="1"/>
  <c r="BK61" i="20"/>
  <c r="BM61" i="20" s="1"/>
  <c r="BK60" i="20"/>
  <c r="BM60" i="20" s="1"/>
  <c r="BK59" i="20"/>
  <c r="BM59" i="20" s="1"/>
  <c r="BK58" i="20"/>
  <c r="BM58" i="20" s="1"/>
  <c r="BK57" i="20"/>
  <c r="BM57" i="20" s="1"/>
  <c r="BK56" i="20"/>
  <c r="BM56" i="20" s="1"/>
  <c r="BK55" i="20"/>
  <c r="BM55" i="20" s="1"/>
  <c r="BK54" i="20"/>
  <c r="BM54" i="20" s="1"/>
  <c r="BK53" i="20"/>
  <c r="BM53" i="20" s="1"/>
  <c r="BK52" i="20"/>
  <c r="BM52" i="20" s="1"/>
  <c r="BK51" i="20"/>
  <c r="BM51" i="20" s="1"/>
  <c r="BK50" i="20"/>
  <c r="BM50" i="20" s="1"/>
  <c r="BK49" i="20"/>
  <c r="BM49" i="20" s="1"/>
  <c r="BK48" i="20"/>
  <c r="BM48" i="20" s="1"/>
  <c r="BK47" i="20"/>
  <c r="BM47" i="20" s="1"/>
  <c r="BK46" i="20"/>
  <c r="BM46" i="20" s="1"/>
  <c r="BK45" i="20"/>
  <c r="BM45" i="20" s="1"/>
  <c r="BM44" i="20"/>
  <c r="BL44" i="20"/>
  <c r="BL39" i="20"/>
  <c r="BK39" i="20"/>
  <c r="BM38" i="20"/>
  <c r="BM37" i="20"/>
  <c r="BM36" i="20"/>
  <c r="BM35" i="20"/>
  <c r="BM34" i="20"/>
  <c r="BM33" i="20"/>
  <c r="BM32" i="20"/>
  <c r="BM31" i="20"/>
  <c r="BM30" i="20"/>
  <c r="BM29" i="20"/>
  <c r="BM28" i="20"/>
  <c r="BM27" i="20"/>
  <c r="BM26" i="20"/>
  <c r="BM25" i="20"/>
  <c r="BM24" i="20"/>
  <c r="BM23" i="20"/>
  <c r="BM22" i="20"/>
  <c r="BM21" i="20"/>
  <c r="BM20" i="20"/>
  <c r="BM19" i="20"/>
  <c r="BM18" i="20"/>
  <c r="BM17" i="20"/>
  <c r="BM16" i="20"/>
  <c r="BM15" i="20"/>
  <c r="BM14" i="20"/>
  <c r="BM13" i="20"/>
  <c r="BM12" i="20"/>
  <c r="BM11" i="20"/>
  <c r="BM10" i="20"/>
  <c r="BM9" i="20"/>
  <c r="BM8" i="20"/>
  <c r="BM7" i="20"/>
  <c r="BM6" i="20"/>
  <c r="BM5" i="20"/>
  <c r="BM4" i="20"/>
  <c r="BM39" i="20" l="1"/>
  <c r="BM80" i="20"/>
  <c r="BK80" i="20"/>
  <c r="BM81" i="20" s="1"/>
  <c r="BG79" i="20" l="1"/>
  <c r="BI79" i="20" s="1"/>
  <c r="BG78" i="20"/>
  <c r="BI78" i="20" s="1"/>
  <c r="BG77" i="20"/>
  <c r="BI77" i="20" s="1"/>
  <c r="BG76" i="20"/>
  <c r="BI76" i="20" s="1"/>
  <c r="BG75" i="20"/>
  <c r="BI75" i="20" s="1"/>
  <c r="BG74" i="20"/>
  <c r="BI74" i="20" s="1"/>
  <c r="BG73" i="20"/>
  <c r="BI73" i="20" s="1"/>
  <c r="BG72" i="20"/>
  <c r="BI72" i="20" s="1"/>
  <c r="BG71" i="20"/>
  <c r="BI71" i="20" s="1"/>
  <c r="BG70" i="20"/>
  <c r="BI70" i="20" s="1"/>
  <c r="BG69" i="20"/>
  <c r="BI69" i="20" s="1"/>
  <c r="BG68" i="20"/>
  <c r="BI68" i="20" s="1"/>
  <c r="BG67" i="20"/>
  <c r="BI67" i="20" s="1"/>
  <c r="BG66" i="20"/>
  <c r="BI66" i="20" s="1"/>
  <c r="BG65" i="20"/>
  <c r="BI65" i="20" s="1"/>
  <c r="BG64" i="20"/>
  <c r="BI64" i="20" s="1"/>
  <c r="BG63" i="20"/>
  <c r="BI63" i="20" s="1"/>
  <c r="BG62" i="20"/>
  <c r="BI62" i="20" s="1"/>
  <c r="BG61" i="20"/>
  <c r="BI61" i="20" s="1"/>
  <c r="BG60" i="20"/>
  <c r="BI60" i="20" s="1"/>
  <c r="BG59" i="20"/>
  <c r="BI59" i="20" s="1"/>
  <c r="BG58" i="20"/>
  <c r="BI58" i="20" s="1"/>
  <c r="BG57" i="20"/>
  <c r="BI57" i="20" s="1"/>
  <c r="BG56" i="20"/>
  <c r="BI56" i="20" s="1"/>
  <c r="BG55" i="20"/>
  <c r="BI55" i="20" s="1"/>
  <c r="BG54" i="20"/>
  <c r="BI54" i="20" s="1"/>
  <c r="BG53" i="20"/>
  <c r="BI53" i="20" s="1"/>
  <c r="BG52" i="20"/>
  <c r="BI52" i="20" s="1"/>
  <c r="BG51" i="20"/>
  <c r="BI51" i="20" s="1"/>
  <c r="BG50" i="20"/>
  <c r="BI50" i="20" s="1"/>
  <c r="BG49" i="20"/>
  <c r="BI49" i="20" s="1"/>
  <c r="BG48" i="20"/>
  <c r="BI48" i="20" s="1"/>
  <c r="BG47" i="20"/>
  <c r="BI47" i="20" s="1"/>
  <c r="BG46" i="20"/>
  <c r="BI46" i="20" s="1"/>
  <c r="BG45" i="20"/>
  <c r="BI45" i="20" s="1"/>
  <c r="BI44" i="20"/>
  <c r="BH44" i="20"/>
  <c r="BH39" i="20"/>
  <c r="BG39" i="20"/>
  <c r="BI38" i="20"/>
  <c r="BI37" i="20"/>
  <c r="BI36" i="20"/>
  <c r="BI35" i="20"/>
  <c r="BI34" i="20"/>
  <c r="BI33" i="20"/>
  <c r="BI32" i="20"/>
  <c r="BI31" i="20"/>
  <c r="BI30" i="20"/>
  <c r="BI29" i="20"/>
  <c r="BI28" i="20"/>
  <c r="BI27" i="20"/>
  <c r="BI26" i="20"/>
  <c r="BI25" i="20"/>
  <c r="BI24" i="20"/>
  <c r="BI23" i="20"/>
  <c r="BI22" i="20"/>
  <c r="BI21" i="20"/>
  <c r="BI20" i="20"/>
  <c r="BI19" i="20"/>
  <c r="BI18" i="20"/>
  <c r="BI17" i="20"/>
  <c r="BI16" i="20"/>
  <c r="BI15" i="20"/>
  <c r="BI14" i="20"/>
  <c r="BI13" i="20"/>
  <c r="BI12" i="20"/>
  <c r="BI11" i="20"/>
  <c r="BI10" i="20"/>
  <c r="BI9" i="20"/>
  <c r="BI8" i="20"/>
  <c r="BI7" i="20"/>
  <c r="BI6" i="20"/>
  <c r="BI5" i="20"/>
  <c r="BI4" i="20"/>
  <c r="BB79" i="20"/>
  <c r="BE79" i="20" s="1"/>
  <c r="BB78" i="20"/>
  <c r="BE78" i="20" s="1"/>
  <c r="BB77" i="20"/>
  <c r="BE77" i="20" s="1"/>
  <c r="BB76" i="20"/>
  <c r="BE76" i="20" s="1"/>
  <c r="BB75" i="20"/>
  <c r="BE75" i="20" s="1"/>
  <c r="BB74" i="20"/>
  <c r="BE74" i="20" s="1"/>
  <c r="BB73" i="20"/>
  <c r="BE73" i="20" s="1"/>
  <c r="BB72" i="20"/>
  <c r="BE72" i="20" s="1"/>
  <c r="BB71" i="20"/>
  <c r="BE71" i="20" s="1"/>
  <c r="BB70" i="20"/>
  <c r="BE70" i="20" s="1"/>
  <c r="BB69" i="20"/>
  <c r="BE69" i="20" s="1"/>
  <c r="BB68" i="20"/>
  <c r="BE68" i="20" s="1"/>
  <c r="BB67" i="20"/>
  <c r="BE67" i="20" s="1"/>
  <c r="BB66" i="20"/>
  <c r="BE66" i="20" s="1"/>
  <c r="BB65" i="20"/>
  <c r="BE65" i="20" s="1"/>
  <c r="BB64" i="20"/>
  <c r="BE64" i="20" s="1"/>
  <c r="BB63" i="20"/>
  <c r="BE63" i="20" s="1"/>
  <c r="BB62" i="20"/>
  <c r="BE62" i="20" s="1"/>
  <c r="BB61" i="20"/>
  <c r="BE61" i="20" s="1"/>
  <c r="BB60" i="20"/>
  <c r="BE60" i="20" s="1"/>
  <c r="BB59" i="20"/>
  <c r="BE59" i="20" s="1"/>
  <c r="BB58" i="20"/>
  <c r="BE58" i="20" s="1"/>
  <c r="BB57" i="20"/>
  <c r="BE57" i="20" s="1"/>
  <c r="BB56" i="20"/>
  <c r="BE56" i="20" s="1"/>
  <c r="BB55" i="20"/>
  <c r="BE55" i="20" s="1"/>
  <c r="BB54" i="20"/>
  <c r="BE54" i="20" s="1"/>
  <c r="BB53" i="20"/>
  <c r="BE53" i="20" s="1"/>
  <c r="BB52" i="20"/>
  <c r="BE52" i="20" s="1"/>
  <c r="BB51" i="20"/>
  <c r="BE51" i="20" s="1"/>
  <c r="BB50" i="20"/>
  <c r="BE50" i="20" s="1"/>
  <c r="BB49" i="20"/>
  <c r="BE49" i="20" s="1"/>
  <c r="BB48" i="20"/>
  <c r="BE48" i="20" s="1"/>
  <c r="BB47" i="20"/>
  <c r="BE47" i="20" s="1"/>
  <c r="BB46" i="20"/>
  <c r="BE46" i="20" s="1"/>
  <c r="BB45" i="20"/>
  <c r="BE45" i="20" s="1"/>
  <c r="BE44" i="20"/>
  <c r="BC44" i="20"/>
  <c r="BC39" i="20"/>
  <c r="BB39" i="20"/>
  <c r="BI39" i="20" l="1"/>
  <c r="BI80" i="20"/>
  <c r="BG80" i="20"/>
  <c r="BG81" i="20" s="1"/>
  <c r="BI81" i="20" s="1"/>
  <c r="BE80" i="20"/>
  <c r="BE39" i="20"/>
  <c r="BB80" i="20"/>
  <c r="BB81" i="20" s="1"/>
  <c r="BE81" i="20" s="1"/>
  <c r="AS39" i="20"/>
  <c r="AS44" i="20"/>
  <c r="AW79" i="20" l="1"/>
  <c r="AZ79" i="20" s="1"/>
  <c r="AR79" i="20"/>
  <c r="AU79" i="20" s="1"/>
  <c r="AW78" i="20"/>
  <c r="AZ78" i="20" s="1"/>
  <c r="AR78" i="20"/>
  <c r="AU78" i="20" s="1"/>
  <c r="AW77" i="20"/>
  <c r="AZ77" i="20" s="1"/>
  <c r="AR77" i="20"/>
  <c r="AU77" i="20" s="1"/>
  <c r="AW76" i="20"/>
  <c r="AZ76" i="20" s="1"/>
  <c r="AR76" i="20"/>
  <c r="AU76" i="20" s="1"/>
  <c r="AW75" i="20"/>
  <c r="AZ75" i="20" s="1"/>
  <c r="AR75" i="20"/>
  <c r="AU75" i="20" s="1"/>
  <c r="AW74" i="20"/>
  <c r="AZ74" i="20" s="1"/>
  <c r="AR74" i="20"/>
  <c r="AU74" i="20" s="1"/>
  <c r="AW73" i="20"/>
  <c r="AZ73" i="20" s="1"/>
  <c r="AR73" i="20"/>
  <c r="AU73" i="20" s="1"/>
  <c r="AW72" i="20"/>
  <c r="AZ72" i="20" s="1"/>
  <c r="AR72" i="20"/>
  <c r="AU72" i="20" s="1"/>
  <c r="AW71" i="20"/>
  <c r="AZ71" i="20" s="1"/>
  <c r="AR71" i="20"/>
  <c r="AU71" i="20" s="1"/>
  <c r="AW70" i="20"/>
  <c r="AZ70" i="20" s="1"/>
  <c r="AR70" i="20"/>
  <c r="AU70" i="20" s="1"/>
  <c r="AW69" i="20"/>
  <c r="AZ69" i="20" s="1"/>
  <c r="AR69" i="20"/>
  <c r="AU69" i="20" s="1"/>
  <c r="AW68" i="20"/>
  <c r="AZ68" i="20" s="1"/>
  <c r="AR68" i="20"/>
  <c r="AU68" i="20" s="1"/>
  <c r="AW67" i="20"/>
  <c r="AZ67" i="20" s="1"/>
  <c r="AR67" i="20"/>
  <c r="AU67" i="20" s="1"/>
  <c r="AW66" i="20"/>
  <c r="AZ66" i="20" s="1"/>
  <c r="AR66" i="20"/>
  <c r="AU66" i="20" s="1"/>
  <c r="AW65" i="20"/>
  <c r="AZ65" i="20" s="1"/>
  <c r="AR65" i="20"/>
  <c r="AU65" i="20" s="1"/>
  <c r="AW64" i="20"/>
  <c r="AZ64" i="20" s="1"/>
  <c r="AR64" i="20"/>
  <c r="AU64" i="20" s="1"/>
  <c r="AW63" i="20"/>
  <c r="AZ63" i="20" s="1"/>
  <c r="AR63" i="20"/>
  <c r="AU63" i="20" s="1"/>
  <c r="AW62" i="20"/>
  <c r="AZ62" i="20" s="1"/>
  <c r="AR62" i="20"/>
  <c r="AU62" i="20" s="1"/>
  <c r="AW61" i="20"/>
  <c r="AZ61" i="20" s="1"/>
  <c r="AR61" i="20"/>
  <c r="AU61" i="20" s="1"/>
  <c r="AW60" i="20"/>
  <c r="AZ60" i="20" s="1"/>
  <c r="AR60" i="20"/>
  <c r="AU60" i="20" s="1"/>
  <c r="AW59" i="20"/>
  <c r="AZ59" i="20" s="1"/>
  <c r="AR59" i="20"/>
  <c r="AU59" i="20" s="1"/>
  <c r="AW58" i="20"/>
  <c r="AZ58" i="20" s="1"/>
  <c r="AR58" i="20"/>
  <c r="AU58" i="20" s="1"/>
  <c r="AW57" i="20"/>
  <c r="AZ57" i="20" s="1"/>
  <c r="AR57" i="20"/>
  <c r="AU57" i="20" s="1"/>
  <c r="AW56" i="20"/>
  <c r="AZ56" i="20" s="1"/>
  <c r="AR56" i="20"/>
  <c r="AU56" i="20" s="1"/>
  <c r="AW55" i="20"/>
  <c r="AZ55" i="20" s="1"/>
  <c r="AR55" i="20"/>
  <c r="AU55" i="20" s="1"/>
  <c r="AW54" i="20"/>
  <c r="AZ54" i="20" s="1"/>
  <c r="AR54" i="20"/>
  <c r="AU54" i="20" s="1"/>
  <c r="AW53" i="20"/>
  <c r="AZ53" i="20" s="1"/>
  <c r="AR53" i="20"/>
  <c r="AU53" i="20" s="1"/>
  <c r="AW52" i="20"/>
  <c r="AZ52" i="20" s="1"/>
  <c r="AR52" i="20"/>
  <c r="AU52" i="20" s="1"/>
  <c r="AW51" i="20"/>
  <c r="AZ51" i="20" s="1"/>
  <c r="AR51" i="20"/>
  <c r="AU51" i="20" s="1"/>
  <c r="AW50" i="20"/>
  <c r="AZ50" i="20" s="1"/>
  <c r="AR50" i="20"/>
  <c r="AU50" i="20" s="1"/>
  <c r="AW49" i="20"/>
  <c r="AZ49" i="20" s="1"/>
  <c r="AR49" i="20"/>
  <c r="AU49" i="20" s="1"/>
  <c r="AW48" i="20"/>
  <c r="AZ48" i="20" s="1"/>
  <c r="AR48" i="20"/>
  <c r="AU48" i="20" s="1"/>
  <c r="AW47" i="20"/>
  <c r="AZ47" i="20" s="1"/>
  <c r="AR47" i="20"/>
  <c r="AU47" i="20" s="1"/>
  <c r="AW46" i="20"/>
  <c r="AZ46" i="20" s="1"/>
  <c r="AR46" i="20"/>
  <c r="AU46" i="20" s="1"/>
  <c r="AW45" i="20"/>
  <c r="AR45" i="20"/>
  <c r="AU45" i="20" s="1"/>
  <c r="AZ44" i="20"/>
  <c r="AY44" i="20"/>
  <c r="AU44" i="20"/>
  <c r="AY39" i="20"/>
  <c r="AW39" i="20"/>
  <c r="AR39" i="20"/>
  <c r="AZ39" i="20" l="1"/>
  <c r="AW80" i="20"/>
  <c r="AW81" i="20" s="1"/>
  <c r="AZ81" i="20" s="1"/>
  <c r="AR80" i="20"/>
  <c r="AR81" i="20" s="1"/>
  <c r="AS80" i="20"/>
  <c r="AU80" i="20"/>
  <c r="AU39" i="20"/>
  <c r="AZ45" i="20"/>
  <c r="AZ80" i="20" s="1"/>
  <c r="AU81" i="20" l="1"/>
  <c r="AN79" i="20"/>
  <c r="AP79" i="20" s="1"/>
  <c r="AN78" i="20"/>
  <c r="AP78" i="20" s="1"/>
  <c r="AN77" i="20"/>
  <c r="AP77" i="20" s="1"/>
  <c r="AN76" i="20"/>
  <c r="AP76" i="20" s="1"/>
  <c r="AN75" i="20"/>
  <c r="AP75" i="20" s="1"/>
  <c r="AN74" i="20"/>
  <c r="AP74" i="20" s="1"/>
  <c r="AN73" i="20"/>
  <c r="AP73" i="20" s="1"/>
  <c r="AN72" i="20"/>
  <c r="AP72" i="20" s="1"/>
  <c r="AN71" i="20"/>
  <c r="AP71" i="20" s="1"/>
  <c r="AN70" i="20"/>
  <c r="AP70" i="20" s="1"/>
  <c r="AN69" i="20"/>
  <c r="AP69" i="20" s="1"/>
  <c r="AN68" i="20"/>
  <c r="AP68" i="20" s="1"/>
  <c r="AN67" i="20"/>
  <c r="AP67" i="20" s="1"/>
  <c r="AN66" i="20"/>
  <c r="AP66" i="20" s="1"/>
  <c r="AN65" i="20"/>
  <c r="AP65" i="20" s="1"/>
  <c r="AN64" i="20"/>
  <c r="AP64" i="20" s="1"/>
  <c r="AN63" i="20"/>
  <c r="AP63" i="20" s="1"/>
  <c r="AN62" i="20"/>
  <c r="AP62" i="20" s="1"/>
  <c r="AN61" i="20"/>
  <c r="AP61" i="20" s="1"/>
  <c r="AN60" i="20"/>
  <c r="AP60" i="20" s="1"/>
  <c r="AN59" i="20"/>
  <c r="AP59" i="20" s="1"/>
  <c r="AN58" i="20"/>
  <c r="AP58" i="20" s="1"/>
  <c r="AN57" i="20"/>
  <c r="AP57" i="20" s="1"/>
  <c r="AN56" i="20"/>
  <c r="AP56" i="20" s="1"/>
  <c r="AN55" i="20"/>
  <c r="AP55" i="20" s="1"/>
  <c r="AN54" i="20"/>
  <c r="AP54" i="20" s="1"/>
  <c r="AN53" i="20"/>
  <c r="AP53" i="20" s="1"/>
  <c r="AN52" i="20"/>
  <c r="AP52" i="20" s="1"/>
  <c r="AN51" i="20"/>
  <c r="AP51" i="20" s="1"/>
  <c r="AN50" i="20"/>
  <c r="AP50" i="20" s="1"/>
  <c r="AN49" i="20"/>
  <c r="AP49" i="20" s="1"/>
  <c r="AN48" i="20"/>
  <c r="AP48" i="20" s="1"/>
  <c r="AN47" i="20"/>
  <c r="AP47" i="20" s="1"/>
  <c r="AN46" i="20"/>
  <c r="AP46" i="20" s="1"/>
  <c r="AN45" i="20"/>
  <c r="AP45" i="20" s="1"/>
  <c r="AP44" i="20"/>
  <c r="AO44" i="20"/>
  <c r="AN39" i="20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N80" i="20" l="1"/>
  <c r="AN81" i="20" s="1"/>
  <c r="AO39" i="20"/>
  <c r="AP5" i="20"/>
  <c r="AP39" i="20" s="1"/>
  <c r="AJ79" i="20"/>
  <c r="AK79" i="20" s="1"/>
  <c r="AL79" i="20" s="1"/>
  <c r="AJ78" i="20"/>
  <c r="AK78" i="20" s="1"/>
  <c r="AL78" i="20" s="1"/>
  <c r="AJ77" i="20"/>
  <c r="AK77" i="20" s="1"/>
  <c r="AL77" i="20" s="1"/>
  <c r="AJ76" i="20"/>
  <c r="AK76" i="20" s="1"/>
  <c r="AL76" i="20" s="1"/>
  <c r="AJ75" i="20"/>
  <c r="AK75" i="20" s="1"/>
  <c r="AL75" i="20" s="1"/>
  <c r="AJ74" i="20"/>
  <c r="AK74" i="20" s="1"/>
  <c r="AL74" i="20" s="1"/>
  <c r="AJ73" i="20"/>
  <c r="AK73" i="20" s="1"/>
  <c r="AL73" i="20" s="1"/>
  <c r="AJ72" i="20"/>
  <c r="AK72" i="20" s="1"/>
  <c r="AL72" i="20" s="1"/>
  <c r="AJ71" i="20"/>
  <c r="AK71" i="20" s="1"/>
  <c r="AL71" i="20" s="1"/>
  <c r="AJ70" i="20"/>
  <c r="AK70" i="20" s="1"/>
  <c r="AL70" i="20" s="1"/>
  <c r="AJ69" i="20"/>
  <c r="AK69" i="20" s="1"/>
  <c r="AL69" i="20" s="1"/>
  <c r="AJ68" i="20"/>
  <c r="AK68" i="20" s="1"/>
  <c r="AL68" i="20" s="1"/>
  <c r="AJ67" i="20"/>
  <c r="AK67" i="20" s="1"/>
  <c r="AL67" i="20" s="1"/>
  <c r="AJ66" i="20"/>
  <c r="AK66" i="20" s="1"/>
  <c r="AL66" i="20" s="1"/>
  <c r="AJ65" i="20"/>
  <c r="AK65" i="20" s="1"/>
  <c r="AL65" i="20" s="1"/>
  <c r="AJ64" i="20"/>
  <c r="AK64" i="20" s="1"/>
  <c r="AL64" i="20" s="1"/>
  <c r="AJ63" i="20"/>
  <c r="AK63" i="20" s="1"/>
  <c r="AL63" i="20" s="1"/>
  <c r="AJ62" i="20"/>
  <c r="AK62" i="20" s="1"/>
  <c r="AL62" i="20" s="1"/>
  <c r="AJ61" i="20"/>
  <c r="AK61" i="20" s="1"/>
  <c r="AL61" i="20" s="1"/>
  <c r="AJ60" i="20"/>
  <c r="AK60" i="20" s="1"/>
  <c r="AL60" i="20" s="1"/>
  <c r="AJ59" i="20"/>
  <c r="AK59" i="20" s="1"/>
  <c r="AL59" i="20" s="1"/>
  <c r="AJ58" i="20"/>
  <c r="AK58" i="20" s="1"/>
  <c r="AL58" i="20" s="1"/>
  <c r="AJ57" i="20"/>
  <c r="AK57" i="20" s="1"/>
  <c r="AL57" i="20" s="1"/>
  <c r="AJ56" i="20"/>
  <c r="AK56" i="20" s="1"/>
  <c r="AL56" i="20" s="1"/>
  <c r="AJ55" i="20"/>
  <c r="AK55" i="20" s="1"/>
  <c r="AL55" i="20" s="1"/>
  <c r="AJ54" i="20"/>
  <c r="AK54" i="20" s="1"/>
  <c r="AL54" i="20" s="1"/>
  <c r="AJ53" i="20"/>
  <c r="AK53" i="20" s="1"/>
  <c r="AL53" i="20" s="1"/>
  <c r="AJ52" i="20"/>
  <c r="AK52" i="20" s="1"/>
  <c r="AL52" i="20" s="1"/>
  <c r="AJ51" i="20"/>
  <c r="AK51" i="20" s="1"/>
  <c r="AL51" i="20" s="1"/>
  <c r="AJ50" i="20"/>
  <c r="AK50" i="20" s="1"/>
  <c r="AL50" i="20" s="1"/>
  <c r="AJ49" i="20"/>
  <c r="AK49" i="20" s="1"/>
  <c r="AL49" i="20" s="1"/>
  <c r="AJ48" i="20"/>
  <c r="AJ47" i="20"/>
  <c r="AK47" i="20" s="1"/>
  <c r="AL47" i="20" s="1"/>
  <c r="AJ46" i="20"/>
  <c r="AK46" i="20" s="1"/>
  <c r="AL46" i="20" s="1"/>
  <c r="AJ45" i="20"/>
  <c r="AK45" i="20" s="1"/>
  <c r="AL44" i="20"/>
  <c r="AK44" i="20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O80" i="20" l="1"/>
  <c r="AP81" i="20" s="1"/>
  <c r="AP80" i="20"/>
  <c r="AJ80" i="20"/>
  <c r="AK39" i="20"/>
  <c r="AL4" i="20"/>
  <c r="AL39" i="20" s="1"/>
  <c r="AL45" i="20"/>
  <c r="AK48" i="20"/>
  <c r="AL48" i="20" s="1"/>
  <c r="AF79" i="20"/>
  <c r="AG79" i="20" s="1"/>
  <c r="AH79" i="20" s="1"/>
  <c r="AF78" i="20"/>
  <c r="AG78" i="20" s="1"/>
  <c r="AH78" i="20" s="1"/>
  <c r="AF77" i="20"/>
  <c r="AG77" i="20" s="1"/>
  <c r="AH77" i="20" s="1"/>
  <c r="AF76" i="20"/>
  <c r="AG76" i="20" s="1"/>
  <c r="AH76" i="20" s="1"/>
  <c r="AF75" i="20"/>
  <c r="AG75" i="20" s="1"/>
  <c r="AH75" i="20" s="1"/>
  <c r="AF74" i="20"/>
  <c r="AG74" i="20" s="1"/>
  <c r="AH74" i="20" s="1"/>
  <c r="AF73" i="20"/>
  <c r="AG73" i="20" s="1"/>
  <c r="AH73" i="20" s="1"/>
  <c r="AF72" i="20"/>
  <c r="AG72" i="20" s="1"/>
  <c r="AH72" i="20" s="1"/>
  <c r="AF71" i="20"/>
  <c r="AG71" i="20" s="1"/>
  <c r="AH71" i="20" s="1"/>
  <c r="AF70" i="20"/>
  <c r="AG70" i="20" s="1"/>
  <c r="AH70" i="20" s="1"/>
  <c r="AF69" i="20"/>
  <c r="AG69" i="20" s="1"/>
  <c r="AH69" i="20" s="1"/>
  <c r="AF68" i="20"/>
  <c r="AG68" i="20" s="1"/>
  <c r="AH68" i="20" s="1"/>
  <c r="AF67" i="20"/>
  <c r="AG67" i="20" s="1"/>
  <c r="AH67" i="20" s="1"/>
  <c r="AF66" i="20"/>
  <c r="AG66" i="20" s="1"/>
  <c r="AH66" i="20" s="1"/>
  <c r="AF65" i="20"/>
  <c r="AG65" i="20" s="1"/>
  <c r="AH65" i="20" s="1"/>
  <c r="AF64" i="20"/>
  <c r="AG64" i="20" s="1"/>
  <c r="AH64" i="20" s="1"/>
  <c r="AF63" i="20"/>
  <c r="AG63" i="20" s="1"/>
  <c r="AH63" i="20" s="1"/>
  <c r="AF62" i="20"/>
  <c r="AG62" i="20" s="1"/>
  <c r="AH62" i="20" s="1"/>
  <c r="AF61" i="20"/>
  <c r="AG61" i="20" s="1"/>
  <c r="AH61" i="20" s="1"/>
  <c r="AF60" i="20"/>
  <c r="AG60" i="20" s="1"/>
  <c r="AH60" i="20" s="1"/>
  <c r="AF59" i="20"/>
  <c r="AG59" i="20" s="1"/>
  <c r="AH59" i="20" s="1"/>
  <c r="AF58" i="20"/>
  <c r="AG58" i="20" s="1"/>
  <c r="AH58" i="20" s="1"/>
  <c r="AF57" i="20"/>
  <c r="AG57" i="20" s="1"/>
  <c r="AH57" i="20" s="1"/>
  <c r="AF56" i="20"/>
  <c r="AG56" i="20" s="1"/>
  <c r="AH56" i="20" s="1"/>
  <c r="AF55" i="20"/>
  <c r="AG55" i="20" s="1"/>
  <c r="AH55" i="20" s="1"/>
  <c r="AF54" i="20"/>
  <c r="AG54" i="20" s="1"/>
  <c r="AH54" i="20" s="1"/>
  <c r="AF53" i="20"/>
  <c r="AG53" i="20" s="1"/>
  <c r="AH53" i="20" s="1"/>
  <c r="AF52" i="20"/>
  <c r="AG52" i="20" s="1"/>
  <c r="AH52" i="20" s="1"/>
  <c r="AF51" i="20"/>
  <c r="AG51" i="20" s="1"/>
  <c r="AH51" i="20" s="1"/>
  <c r="AF50" i="20"/>
  <c r="AG50" i="20" s="1"/>
  <c r="AH50" i="20" s="1"/>
  <c r="AF49" i="20"/>
  <c r="AG49" i="20" s="1"/>
  <c r="AH49" i="20" s="1"/>
  <c r="AF48" i="20"/>
  <c r="AG48" i="20" s="1"/>
  <c r="AH48" i="20" s="1"/>
  <c r="AF47" i="20"/>
  <c r="AG47" i="20" s="1"/>
  <c r="AH47" i="20" s="1"/>
  <c r="AF46" i="20"/>
  <c r="AG46" i="20" s="1"/>
  <c r="AH46" i="20" s="1"/>
  <c r="AF45" i="20"/>
  <c r="AH44" i="20"/>
  <c r="AG44" i="20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L80" i="20" l="1"/>
  <c r="AK80" i="20"/>
  <c r="AJ81" i="20" s="1"/>
  <c r="AL81" i="20" s="1"/>
  <c r="AG39" i="20"/>
  <c r="AF80" i="20"/>
  <c r="AH39" i="20"/>
  <c r="AG45" i="20"/>
  <c r="DD79" i="20"/>
  <c r="DF79" i="20" s="1"/>
  <c r="DD78" i="20"/>
  <c r="DF78" i="20" s="1"/>
  <c r="DD77" i="20"/>
  <c r="DF77" i="20" s="1"/>
  <c r="DD76" i="20"/>
  <c r="DF76" i="20" s="1"/>
  <c r="DD75" i="20"/>
  <c r="DF75" i="20" s="1"/>
  <c r="DD74" i="20"/>
  <c r="DF74" i="20" s="1"/>
  <c r="DD73" i="20"/>
  <c r="DF73" i="20" s="1"/>
  <c r="DD72" i="20"/>
  <c r="DF72" i="20" s="1"/>
  <c r="DD71" i="20"/>
  <c r="DF71" i="20" s="1"/>
  <c r="DD70" i="20"/>
  <c r="DF70" i="20" s="1"/>
  <c r="DD69" i="20"/>
  <c r="DF69" i="20" s="1"/>
  <c r="DD68" i="20"/>
  <c r="DF68" i="20" s="1"/>
  <c r="DD67" i="20"/>
  <c r="DF67" i="20" s="1"/>
  <c r="DD66" i="20"/>
  <c r="DF66" i="20" s="1"/>
  <c r="DD65" i="20"/>
  <c r="DF65" i="20" s="1"/>
  <c r="DD64" i="20"/>
  <c r="DF64" i="20" s="1"/>
  <c r="DD63" i="20"/>
  <c r="DF63" i="20" s="1"/>
  <c r="DD62" i="20"/>
  <c r="DF62" i="20" s="1"/>
  <c r="DD61" i="20"/>
  <c r="DF61" i="20" s="1"/>
  <c r="DD60" i="20"/>
  <c r="DF60" i="20" s="1"/>
  <c r="DD59" i="20"/>
  <c r="DF59" i="20" s="1"/>
  <c r="DD58" i="20"/>
  <c r="DF58" i="20" s="1"/>
  <c r="DD57" i="20"/>
  <c r="DF57" i="20" s="1"/>
  <c r="DD56" i="20"/>
  <c r="DF56" i="20" s="1"/>
  <c r="DD55" i="20"/>
  <c r="DF55" i="20" s="1"/>
  <c r="DD54" i="20"/>
  <c r="DF54" i="20" s="1"/>
  <c r="DD53" i="20"/>
  <c r="DF53" i="20" s="1"/>
  <c r="DD52" i="20"/>
  <c r="DF52" i="20" s="1"/>
  <c r="DD51" i="20"/>
  <c r="DF51" i="20" s="1"/>
  <c r="DD50" i="20"/>
  <c r="DF50" i="20" s="1"/>
  <c r="DD49" i="20"/>
  <c r="DF49" i="20" s="1"/>
  <c r="DD48" i="20"/>
  <c r="DF48" i="20" s="1"/>
  <c r="DD47" i="20"/>
  <c r="DF47" i="20" s="1"/>
  <c r="DD46" i="20"/>
  <c r="DF46" i="20" s="1"/>
  <c r="DD45" i="20"/>
  <c r="DF45" i="20" s="1"/>
  <c r="DF80" i="20" s="1"/>
  <c r="DF44" i="20"/>
  <c r="DE44" i="20"/>
  <c r="DD39" i="20"/>
  <c r="DF38" i="20"/>
  <c r="DF37" i="20"/>
  <c r="DF36" i="20"/>
  <c r="DF35" i="20"/>
  <c r="DF34" i="20"/>
  <c r="DF33" i="20"/>
  <c r="DF32" i="20"/>
  <c r="DF31" i="20"/>
  <c r="DF30" i="20"/>
  <c r="DF29" i="20"/>
  <c r="DF28" i="20"/>
  <c r="DF27" i="20"/>
  <c r="DF26" i="20"/>
  <c r="DF25" i="20"/>
  <c r="DF24" i="20"/>
  <c r="DF23" i="20"/>
  <c r="DF22" i="20"/>
  <c r="DF21" i="20"/>
  <c r="DF20" i="20"/>
  <c r="DF19" i="20"/>
  <c r="DF18" i="20"/>
  <c r="DF17" i="20"/>
  <c r="DF16" i="20"/>
  <c r="DF15" i="20"/>
  <c r="DF14" i="20"/>
  <c r="DF13" i="20"/>
  <c r="DF12" i="20"/>
  <c r="DF11" i="20"/>
  <c r="DF10" i="20"/>
  <c r="DF9" i="20"/>
  <c r="DF8" i="20"/>
  <c r="DF7" i="20"/>
  <c r="DF6" i="20"/>
  <c r="DF5" i="20"/>
  <c r="DF4" i="20"/>
  <c r="DE39" i="20"/>
  <c r="AB79" i="20"/>
  <c r="AD79" i="20" s="1"/>
  <c r="AB78" i="20"/>
  <c r="AD78" i="20" s="1"/>
  <c r="AB77" i="20"/>
  <c r="AD77" i="20" s="1"/>
  <c r="AB76" i="20"/>
  <c r="AD76" i="20" s="1"/>
  <c r="AB75" i="20"/>
  <c r="AD75" i="20" s="1"/>
  <c r="AB74" i="20"/>
  <c r="AD74" i="20" s="1"/>
  <c r="AB73" i="20"/>
  <c r="AD73" i="20" s="1"/>
  <c r="AB72" i="20"/>
  <c r="AD72" i="20" s="1"/>
  <c r="AB71" i="20"/>
  <c r="AD71" i="20" s="1"/>
  <c r="AB70" i="20"/>
  <c r="AD70" i="20" s="1"/>
  <c r="AB69" i="20"/>
  <c r="AD69" i="20" s="1"/>
  <c r="AB68" i="20"/>
  <c r="AD68" i="20" s="1"/>
  <c r="AB67" i="20"/>
  <c r="AD67" i="20" s="1"/>
  <c r="AB66" i="20"/>
  <c r="AD66" i="20" s="1"/>
  <c r="AB65" i="20"/>
  <c r="AD65" i="20" s="1"/>
  <c r="AB64" i="20"/>
  <c r="AD64" i="20" s="1"/>
  <c r="AB63" i="20"/>
  <c r="AD63" i="20" s="1"/>
  <c r="AB62" i="20"/>
  <c r="AD62" i="20" s="1"/>
  <c r="AB61" i="20"/>
  <c r="AD61" i="20" s="1"/>
  <c r="AB60" i="20"/>
  <c r="AD60" i="20" s="1"/>
  <c r="AB59" i="20"/>
  <c r="AD59" i="20" s="1"/>
  <c r="AB58" i="20"/>
  <c r="AD58" i="20" s="1"/>
  <c r="AB57" i="20"/>
  <c r="AD57" i="20" s="1"/>
  <c r="AB56" i="20"/>
  <c r="AD56" i="20" s="1"/>
  <c r="AB55" i="20"/>
  <c r="AD55" i="20" s="1"/>
  <c r="AB54" i="20"/>
  <c r="AD54" i="20" s="1"/>
  <c r="AB53" i="20"/>
  <c r="AD53" i="20" s="1"/>
  <c r="AB52" i="20"/>
  <c r="AD52" i="20" s="1"/>
  <c r="AB51" i="20"/>
  <c r="AD51" i="20" s="1"/>
  <c r="AB50" i="20"/>
  <c r="AD50" i="20" s="1"/>
  <c r="AB49" i="20"/>
  <c r="AD49" i="20" s="1"/>
  <c r="AB48" i="20"/>
  <c r="AD48" i="20" s="1"/>
  <c r="AB47" i="20"/>
  <c r="AD47" i="20" s="1"/>
  <c r="AB46" i="20"/>
  <c r="AD46" i="20" s="1"/>
  <c r="AB45" i="20"/>
  <c r="AD45" i="20" s="1"/>
  <c r="AD44" i="20"/>
  <c r="AC44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79" i="20"/>
  <c r="Y79" i="20" s="1"/>
  <c r="Z79" i="20" s="1"/>
  <c r="X78" i="20"/>
  <c r="Y78" i="20" s="1"/>
  <c r="Z78" i="20" s="1"/>
  <c r="X77" i="20"/>
  <c r="Y77" i="20" s="1"/>
  <c r="Z77" i="20" s="1"/>
  <c r="X76" i="20"/>
  <c r="Y76" i="20" s="1"/>
  <c r="Z76" i="20" s="1"/>
  <c r="X75" i="20"/>
  <c r="Y75" i="20" s="1"/>
  <c r="Z75" i="20" s="1"/>
  <c r="X74" i="20"/>
  <c r="Y74" i="20" s="1"/>
  <c r="Z74" i="20" s="1"/>
  <c r="X73" i="20"/>
  <c r="Y73" i="20" s="1"/>
  <c r="Z73" i="20" s="1"/>
  <c r="X72" i="20"/>
  <c r="Y72" i="20" s="1"/>
  <c r="Z72" i="20" s="1"/>
  <c r="X71" i="20"/>
  <c r="Y71" i="20" s="1"/>
  <c r="Z71" i="20" s="1"/>
  <c r="X70" i="20"/>
  <c r="Y70" i="20" s="1"/>
  <c r="Z70" i="20" s="1"/>
  <c r="X69" i="20"/>
  <c r="Y69" i="20" s="1"/>
  <c r="Z69" i="20" s="1"/>
  <c r="X68" i="20"/>
  <c r="Y68" i="20" s="1"/>
  <c r="Z68" i="20" s="1"/>
  <c r="X67" i="20"/>
  <c r="Y67" i="20" s="1"/>
  <c r="Z67" i="20" s="1"/>
  <c r="X66" i="20"/>
  <c r="Y66" i="20" s="1"/>
  <c r="Z66" i="20" s="1"/>
  <c r="X65" i="20"/>
  <c r="Y65" i="20" s="1"/>
  <c r="Z65" i="20" s="1"/>
  <c r="X64" i="20"/>
  <c r="Y64" i="20" s="1"/>
  <c r="Z64" i="20" s="1"/>
  <c r="X63" i="20"/>
  <c r="Y63" i="20" s="1"/>
  <c r="Z63" i="20" s="1"/>
  <c r="X62" i="20"/>
  <c r="Y62" i="20" s="1"/>
  <c r="Z62" i="20" s="1"/>
  <c r="X61" i="20"/>
  <c r="Y61" i="20" s="1"/>
  <c r="Z61" i="20" s="1"/>
  <c r="X60" i="20"/>
  <c r="Y60" i="20" s="1"/>
  <c r="Z60" i="20" s="1"/>
  <c r="X59" i="20"/>
  <c r="Y59" i="20" s="1"/>
  <c r="Z59" i="20" s="1"/>
  <c r="X58" i="20"/>
  <c r="Y58" i="20" s="1"/>
  <c r="Z58" i="20" s="1"/>
  <c r="X57" i="20"/>
  <c r="Y57" i="20" s="1"/>
  <c r="Z57" i="20" s="1"/>
  <c r="X56" i="20"/>
  <c r="Y56" i="20" s="1"/>
  <c r="Z56" i="20" s="1"/>
  <c r="X55" i="20"/>
  <c r="Y55" i="20" s="1"/>
  <c r="Z55" i="20" s="1"/>
  <c r="X54" i="20"/>
  <c r="Y54" i="20" s="1"/>
  <c r="Z54" i="20" s="1"/>
  <c r="X53" i="20"/>
  <c r="Y53" i="20" s="1"/>
  <c r="Z53" i="20" s="1"/>
  <c r="X52" i="20"/>
  <c r="Y52" i="20" s="1"/>
  <c r="Z52" i="20" s="1"/>
  <c r="X51" i="20"/>
  <c r="Y51" i="20" s="1"/>
  <c r="Z51" i="20" s="1"/>
  <c r="X50" i="20"/>
  <c r="Y50" i="20" s="1"/>
  <c r="Z50" i="20" s="1"/>
  <c r="X49" i="20"/>
  <c r="Y49" i="20" s="1"/>
  <c r="Z49" i="20" s="1"/>
  <c r="X48" i="20"/>
  <c r="Y48" i="20" s="1"/>
  <c r="Z48" i="20" s="1"/>
  <c r="X47" i="20"/>
  <c r="Y47" i="20" s="1"/>
  <c r="Z47" i="20" s="1"/>
  <c r="X46" i="20"/>
  <c r="Y46" i="20" s="1"/>
  <c r="X45" i="20"/>
  <c r="Z44" i="20"/>
  <c r="Y44" i="20"/>
  <c r="X39" i="20"/>
  <c r="Y38" i="20"/>
  <c r="CW38" i="20" s="1"/>
  <c r="Y37" i="20"/>
  <c r="CW37" i="20" s="1"/>
  <c r="Y36" i="20"/>
  <c r="CW36" i="20" s="1"/>
  <c r="Y35" i="20"/>
  <c r="CW35" i="20" s="1"/>
  <c r="Y34" i="20"/>
  <c r="CW34" i="20" s="1"/>
  <c r="Y33" i="20"/>
  <c r="CW33" i="20" s="1"/>
  <c r="Y32" i="20"/>
  <c r="CW32" i="20" s="1"/>
  <c r="Y31" i="20"/>
  <c r="CW31" i="20" s="1"/>
  <c r="Y30" i="20"/>
  <c r="CW30" i="20" s="1"/>
  <c r="Y29" i="20"/>
  <c r="CW29" i="20" s="1"/>
  <c r="Y28" i="20"/>
  <c r="CW28" i="20" s="1"/>
  <c r="Y27" i="20"/>
  <c r="CW27" i="20" s="1"/>
  <c r="Y26" i="20"/>
  <c r="CW26" i="20" s="1"/>
  <c r="Y25" i="20"/>
  <c r="CW25" i="20" s="1"/>
  <c r="Y24" i="20"/>
  <c r="CW24" i="20" s="1"/>
  <c r="Y23" i="20"/>
  <c r="CW23" i="20" s="1"/>
  <c r="Y22" i="20"/>
  <c r="CW22" i="20" s="1"/>
  <c r="Y21" i="20"/>
  <c r="CW21" i="20" s="1"/>
  <c r="Y20" i="20"/>
  <c r="CW20" i="20" s="1"/>
  <c r="Y19" i="20"/>
  <c r="CW19" i="20" s="1"/>
  <c r="Y18" i="20"/>
  <c r="CW18" i="20" s="1"/>
  <c r="Y17" i="20"/>
  <c r="CW17" i="20" s="1"/>
  <c r="Y16" i="20"/>
  <c r="CW16" i="20" s="1"/>
  <c r="Y15" i="20"/>
  <c r="CW15" i="20" s="1"/>
  <c r="Y14" i="20"/>
  <c r="CW14" i="20" s="1"/>
  <c r="Y13" i="20"/>
  <c r="CW13" i="20" s="1"/>
  <c r="Y12" i="20"/>
  <c r="CW12" i="20" s="1"/>
  <c r="Y11" i="20"/>
  <c r="CW11" i="20" s="1"/>
  <c r="Y10" i="20"/>
  <c r="CW10" i="20" s="1"/>
  <c r="Y9" i="20"/>
  <c r="CW9" i="20" s="1"/>
  <c r="Y8" i="20"/>
  <c r="CW8" i="20" s="1"/>
  <c r="Y7" i="20"/>
  <c r="CW7" i="20" s="1"/>
  <c r="Y6" i="20"/>
  <c r="CW6" i="20" s="1"/>
  <c r="Y5" i="20"/>
  <c r="CW5" i="20" s="1"/>
  <c r="Y4" i="20"/>
  <c r="CW4" i="20" s="1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AH45" i="20"/>
  <c r="AH80" i="20" s="1"/>
  <c r="AG80" i="20"/>
  <c r="AF81" i="20" s="1"/>
  <c r="AH81" i="20" s="1"/>
  <c r="DD80" i="20"/>
  <c r="DD81" i="20" s="1"/>
  <c r="DF81" i="20" s="1"/>
  <c r="DF39" i="20"/>
  <c r="X80" i="20"/>
  <c r="Z4" i="20"/>
  <c r="Y45" i="20"/>
  <c r="Z45" i="20" s="1"/>
  <c r="AC39" i="20"/>
  <c r="AB80" i="20"/>
  <c r="AB81" i="20" s="1"/>
  <c r="AD39" i="20"/>
  <c r="Z46" i="20"/>
  <c r="CW39" i="20" l="1"/>
  <c r="Z39" i="20"/>
  <c r="Z80" i="20"/>
  <c r="Y80" i="20"/>
  <c r="X81" i="20" s="1"/>
  <c r="Z81" i="20" s="1"/>
  <c r="AD81" i="20"/>
  <c r="AD80" i="20"/>
  <c r="V44" i="20" l="1"/>
  <c r="T80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44" i="20" l="1"/>
  <c r="U39" i="20"/>
  <c r="U80" i="20"/>
  <c r="T81" i="20" s="1"/>
  <c r="V81" i="20" s="1"/>
  <c r="U79" i="20"/>
  <c r="V79" i="20" s="1"/>
  <c r="U78" i="20"/>
  <c r="V78" i="20" s="1"/>
  <c r="U77" i="20"/>
  <c r="V77" i="20" s="1"/>
  <c r="U76" i="20"/>
  <c r="V76" i="20" s="1"/>
  <c r="U75" i="20"/>
  <c r="V75" i="20" s="1"/>
  <c r="U74" i="20"/>
  <c r="V74" i="20" s="1"/>
  <c r="U73" i="20"/>
  <c r="V73" i="20" s="1"/>
  <c r="U72" i="20"/>
  <c r="V72" i="20" s="1"/>
  <c r="U71" i="20"/>
  <c r="V71" i="20" s="1"/>
  <c r="U70" i="20"/>
  <c r="V70" i="20" s="1"/>
  <c r="U69" i="20"/>
  <c r="V69" i="20" s="1"/>
  <c r="U68" i="20"/>
  <c r="V68" i="20" s="1"/>
  <c r="U67" i="20"/>
  <c r="V67" i="20" s="1"/>
  <c r="U66" i="20"/>
  <c r="V66" i="20" s="1"/>
  <c r="U65" i="20"/>
  <c r="V65" i="20" s="1"/>
  <c r="U64" i="20"/>
  <c r="V64" i="20" s="1"/>
  <c r="U63" i="20"/>
  <c r="V63" i="20" s="1"/>
  <c r="U62" i="20"/>
  <c r="V62" i="20" s="1"/>
  <c r="U61" i="20"/>
  <c r="V61" i="20" s="1"/>
  <c r="U60" i="20"/>
  <c r="V60" i="20" s="1"/>
  <c r="U59" i="20"/>
  <c r="V59" i="20" s="1"/>
  <c r="U58" i="20"/>
  <c r="V58" i="20" s="1"/>
  <c r="U57" i="20"/>
  <c r="V57" i="20" s="1"/>
  <c r="U56" i="20"/>
  <c r="V56" i="20" s="1"/>
  <c r="U55" i="20"/>
  <c r="V55" i="20" s="1"/>
  <c r="U54" i="20"/>
  <c r="V54" i="20" s="1"/>
  <c r="U53" i="20"/>
  <c r="V53" i="20" s="1"/>
  <c r="U52" i="20"/>
  <c r="V52" i="20" s="1"/>
  <c r="U51" i="20"/>
  <c r="V51" i="20" s="1"/>
  <c r="U50" i="20"/>
  <c r="V50" i="20" s="1"/>
  <c r="U49" i="20"/>
  <c r="V49" i="20" s="1"/>
  <c r="U48" i="20"/>
  <c r="V48" i="20" s="1"/>
  <c r="U47" i="20"/>
  <c r="V47" i="20" s="1"/>
  <c r="U46" i="20"/>
  <c r="V46" i="20" s="1"/>
  <c r="U45" i="20"/>
  <c r="V45" i="20" s="1"/>
  <c r="V80" i="20" l="1"/>
  <c r="V39" i="20"/>
  <c r="N81" i="20"/>
  <c r="J81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45" i="20"/>
  <c r="N44" i="20"/>
  <c r="M44" i="20"/>
  <c r="H44" i="20"/>
  <c r="J80" i="20" l="1"/>
  <c r="P80" i="20"/>
  <c r="L80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80" i="20"/>
  <c r="G39" i="20"/>
  <c r="J39" i="20" l="1"/>
  <c r="R39" i="20"/>
  <c r="N39" i="20"/>
  <c r="Q80" i="20"/>
  <c r="P81" i="20" s="1"/>
  <c r="R81" i="20" s="1"/>
  <c r="Q79" i="20"/>
  <c r="R79" i="20" s="1"/>
  <c r="Q78" i="20"/>
  <c r="R78" i="20" s="1"/>
  <c r="Q77" i="20"/>
  <c r="R77" i="20" s="1"/>
  <c r="Q76" i="20"/>
  <c r="R76" i="20" s="1"/>
  <c r="Q75" i="20"/>
  <c r="R75" i="20" s="1"/>
  <c r="Q74" i="20"/>
  <c r="R74" i="20" s="1"/>
  <c r="Q73" i="20"/>
  <c r="R73" i="20" s="1"/>
  <c r="Q72" i="20"/>
  <c r="R72" i="20" s="1"/>
  <c r="Q71" i="20"/>
  <c r="R71" i="20" s="1"/>
  <c r="Q70" i="20"/>
  <c r="R70" i="20" s="1"/>
  <c r="Q69" i="20"/>
  <c r="R69" i="20" s="1"/>
  <c r="Q68" i="20"/>
  <c r="R68" i="20" s="1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R58" i="20" s="1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M80" i="20"/>
  <c r="M79" i="20"/>
  <c r="N79" i="20" s="1"/>
  <c r="M78" i="20"/>
  <c r="N78" i="20" s="1"/>
  <c r="M77" i="20"/>
  <c r="N77" i="20" s="1"/>
  <c r="M76" i="20"/>
  <c r="N76" i="20" s="1"/>
  <c r="M75" i="20"/>
  <c r="N75" i="20" s="1"/>
  <c r="M74" i="20"/>
  <c r="N74" i="20" s="1"/>
  <c r="M73" i="20"/>
  <c r="N73" i="20" s="1"/>
  <c r="M72" i="20"/>
  <c r="N72" i="20" s="1"/>
  <c r="M71" i="20"/>
  <c r="N71" i="20" s="1"/>
  <c r="M70" i="20"/>
  <c r="N70" i="20" s="1"/>
  <c r="M69" i="20"/>
  <c r="N69" i="20" s="1"/>
  <c r="M68" i="20"/>
  <c r="N68" i="20" s="1"/>
  <c r="M67" i="20"/>
  <c r="N67" i="20" s="1"/>
  <c r="M66" i="20"/>
  <c r="N66" i="20" s="1"/>
  <c r="M65" i="20"/>
  <c r="N65" i="20" s="1"/>
  <c r="M64" i="20"/>
  <c r="N64" i="20" s="1"/>
  <c r="M63" i="20"/>
  <c r="N63" i="20" s="1"/>
  <c r="M62" i="20"/>
  <c r="N62" i="20" s="1"/>
  <c r="M61" i="20"/>
  <c r="N61" i="20" s="1"/>
  <c r="M60" i="20"/>
  <c r="N60" i="20" s="1"/>
  <c r="M59" i="20"/>
  <c r="N59" i="20" s="1"/>
  <c r="M58" i="20"/>
  <c r="N58" i="20" s="1"/>
  <c r="M57" i="20"/>
  <c r="N57" i="20" s="1"/>
  <c r="M56" i="20"/>
  <c r="N56" i="20" s="1"/>
  <c r="M55" i="20"/>
  <c r="N55" i="20" s="1"/>
  <c r="M54" i="20"/>
  <c r="N54" i="20" s="1"/>
  <c r="M53" i="20"/>
  <c r="N53" i="20" s="1"/>
  <c r="M52" i="20"/>
  <c r="N52" i="20" s="1"/>
  <c r="M51" i="20"/>
  <c r="N51" i="20" s="1"/>
  <c r="M50" i="20"/>
  <c r="N50" i="20" s="1"/>
  <c r="M49" i="20"/>
  <c r="N49" i="20" s="1"/>
  <c r="M48" i="20"/>
  <c r="N48" i="20" s="1"/>
  <c r="M47" i="20"/>
  <c r="N47" i="20" s="1"/>
  <c r="M46" i="20"/>
  <c r="N46" i="20" s="1"/>
  <c r="M45" i="20"/>
  <c r="N45" i="20" s="1"/>
  <c r="R44" i="20"/>
  <c r="R80" i="20" l="1"/>
  <c r="N80" i="20"/>
  <c r="D46" i="20" l="1"/>
  <c r="E46" i="20" s="1"/>
  <c r="D47" i="20"/>
  <c r="E47" i="20" s="1"/>
  <c r="D48" i="20"/>
  <c r="E48" i="20" s="1"/>
  <c r="D49" i="20"/>
  <c r="E49" i="20" s="1"/>
  <c r="D50" i="20"/>
  <c r="E50" i="20" s="1"/>
  <c r="D51" i="20"/>
  <c r="E51" i="20" s="1"/>
  <c r="D52" i="20"/>
  <c r="E52" i="20" s="1"/>
  <c r="D53" i="20"/>
  <c r="E53" i="20" s="1"/>
  <c r="D54" i="20"/>
  <c r="E54" i="20" s="1"/>
  <c r="D55" i="20"/>
  <c r="E55" i="20" s="1"/>
  <c r="D56" i="20"/>
  <c r="E56" i="20" s="1"/>
  <c r="D57" i="20"/>
  <c r="E57" i="20" s="1"/>
  <c r="D58" i="20"/>
  <c r="E58" i="20" s="1"/>
  <c r="D59" i="20"/>
  <c r="E59" i="20" s="1"/>
  <c r="D60" i="20"/>
  <c r="E60" i="20" s="1"/>
  <c r="D61" i="20"/>
  <c r="E61" i="20" s="1"/>
  <c r="D62" i="20"/>
  <c r="E62" i="20" s="1"/>
  <c r="D63" i="20"/>
  <c r="E63" i="20" s="1"/>
  <c r="D64" i="20"/>
  <c r="E64" i="20" s="1"/>
  <c r="D65" i="20"/>
  <c r="E65" i="20" s="1"/>
  <c r="D66" i="20"/>
  <c r="E66" i="20" s="1"/>
  <c r="D67" i="20"/>
  <c r="E67" i="20" s="1"/>
  <c r="D68" i="20"/>
  <c r="E68" i="20" s="1"/>
  <c r="D69" i="20"/>
  <c r="E69" i="20" s="1"/>
  <c r="D70" i="20"/>
  <c r="E70" i="20" s="1"/>
  <c r="D71" i="20"/>
  <c r="E71" i="20" s="1"/>
  <c r="D72" i="20"/>
  <c r="E72" i="20" s="1"/>
  <c r="D73" i="20"/>
  <c r="E73" i="20" s="1"/>
  <c r="D74" i="20"/>
  <c r="E74" i="20" s="1"/>
  <c r="D75" i="20"/>
  <c r="E75" i="20" s="1"/>
  <c r="D76" i="20"/>
  <c r="E76" i="20" s="1"/>
  <c r="D77" i="20"/>
  <c r="E77" i="20" s="1"/>
  <c r="D78" i="20"/>
  <c r="E78" i="20" s="1"/>
  <c r="D79" i="20"/>
  <c r="E79" i="20" s="1"/>
  <c r="D45" i="20"/>
  <c r="E45" i="20" s="1"/>
  <c r="C80" i="20"/>
  <c r="D80" i="20" s="1"/>
  <c r="C81" i="20" s="1"/>
  <c r="E81" i="20" s="1"/>
  <c r="J44" i="20"/>
  <c r="E44" i="20"/>
  <c r="D44" i="20"/>
  <c r="E80" i="20" l="1"/>
  <c r="E5" i="20"/>
  <c r="CX5" i="20" s="1"/>
  <c r="E6" i="20"/>
  <c r="CX6" i="20" s="1"/>
  <c r="E7" i="20"/>
  <c r="CX7" i="20" s="1"/>
  <c r="E8" i="20"/>
  <c r="CX8" i="20" s="1"/>
  <c r="E9" i="20"/>
  <c r="CX9" i="20" s="1"/>
  <c r="E10" i="20"/>
  <c r="CX10" i="20" s="1"/>
  <c r="E11" i="20"/>
  <c r="CX11" i="20" s="1"/>
  <c r="E12" i="20"/>
  <c r="CX12" i="20" s="1"/>
  <c r="E13" i="20"/>
  <c r="CX13" i="20" s="1"/>
  <c r="E14" i="20"/>
  <c r="CX14" i="20" s="1"/>
  <c r="E15" i="20"/>
  <c r="CX15" i="20" s="1"/>
  <c r="E16" i="20"/>
  <c r="CX16" i="20" s="1"/>
  <c r="E17" i="20"/>
  <c r="CX17" i="20" s="1"/>
  <c r="E18" i="20"/>
  <c r="CX18" i="20" s="1"/>
  <c r="E19" i="20"/>
  <c r="CX19" i="20" s="1"/>
  <c r="E20" i="20"/>
  <c r="CX20" i="20" s="1"/>
  <c r="E21" i="20"/>
  <c r="CX21" i="20" s="1"/>
  <c r="E22" i="20"/>
  <c r="CX22" i="20" s="1"/>
  <c r="E23" i="20"/>
  <c r="CX23" i="20" s="1"/>
  <c r="E24" i="20"/>
  <c r="CX24" i="20" s="1"/>
  <c r="E25" i="20"/>
  <c r="CX25" i="20" s="1"/>
  <c r="E26" i="20"/>
  <c r="CX26" i="20" s="1"/>
  <c r="E27" i="20"/>
  <c r="CX27" i="20" s="1"/>
  <c r="E28" i="20"/>
  <c r="CX28" i="20" s="1"/>
  <c r="E29" i="20"/>
  <c r="CX29" i="20" s="1"/>
  <c r="E30" i="20"/>
  <c r="CX30" i="20" s="1"/>
  <c r="E31" i="20"/>
  <c r="CX31" i="20" s="1"/>
  <c r="E32" i="20"/>
  <c r="CX32" i="20" s="1"/>
  <c r="E33" i="20"/>
  <c r="CX33" i="20" s="1"/>
  <c r="E34" i="20"/>
  <c r="CX34" i="20" s="1"/>
  <c r="E35" i="20"/>
  <c r="CX35" i="20" s="1"/>
  <c r="E36" i="20"/>
  <c r="CX36" i="20" s="1"/>
  <c r="E37" i="20"/>
  <c r="CX37" i="20" s="1"/>
  <c r="E38" i="20"/>
  <c r="CX38" i="20" s="1"/>
  <c r="E4" i="20"/>
  <c r="CX4" i="20" s="1"/>
  <c r="D39" i="20"/>
  <c r="CX39" i="20" l="1"/>
  <c r="E39" i="20"/>
  <c r="C39" i="20"/>
</calcChain>
</file>

<file path=xl/sharedStrings.xml><?xml version="1.0" encoding="utf-8"?>
<sst xmlns="http://schemas.openxmlformats.org/spreadsheetml/2006/main" count="310" uniqueCount="133">
  <si>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</si>
  <si>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</si>
  <si>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</si>
  <si>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</si>
  <si>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</si>
  <si>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</si>
  <si>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</si>
  <si>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</si>
  <si>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</si>
  <si>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</si>
  <si>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</si>
  <si>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</si>
  <si>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</si>
  <si>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</si>
  <si>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</si>
  <si>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</si>
  <si>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</si>
  <si>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</si>
  <si>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</si>
  <si>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</si>
  <si>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</si>
  <si>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</si>
  <si>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</si>
  <si>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</si>
  <si>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</si>
  <si>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</si>
  <si>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</si>
  <si>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</si>
  <si>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</si>
  <si>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</si>
  <si>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</si>
  <si>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</si>
  <si>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</si>
  <si>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</si>
  <si>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</si>
  <si>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</si>
  <si>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</si>
  <si>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</si>
  <si>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MS</t>
  </si>
  <si>
    <t>SESMG</t>
  </si>
  <si>
    <t>SRS SETE LAGOAS</t>
  </si>
  <si>
    <t>-</t>
  </si>
  <si>
    <t>TOTAL DE DOSES DISTRIBUÍDAS
(1ª dose)
EM 01/02/2021</t>
  </si>
  <si>
    <t>TOTAL DE DOSES
1ª dose
 + 
2ª dose</t>
  </si>
  <si>
    <t>RESERVA TÉCNICA</t>
  </si>
  <si>
    <t>PORCENTAGEM DE RECEBIMENTO DE DOSES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</si>
  <si>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</si>
  <si>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</si>
  <si>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</si>
  <si>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</si>
  <si>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</si>
  <si>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</si>
  <si>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TABELA 7</t>
  </si>
  <si>
    <t>TOTAL DE DOSES DISTRIBUIDAS
(2ª dose)
EM 12 SEMANAS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</si>
  <si>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</si>
  <si>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</si>
  <si>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</si>
  <si>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</si>
  <si>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</si>
  <si>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</si>
  <si>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</si>
  <si>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</si>
  <si>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</si>
  <si>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</si>
  <si>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</si>
  <si>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</si>
  <si>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</si>
  <si>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</si>
  <si>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TABELA 14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</si>
  <si>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</si>
  <si>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</si>
  <si>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</si>
  <si>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</si>
  <si>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</si>
  <si>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</si>
  <si>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</si>
  <si>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</si>
  <si>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</si>
  <si>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</si>
  <si>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</si>
  <si>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</si>
  <si>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</si>
  <si>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</si>
  <si>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</si>
  <si>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</si>
  <si>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</si>
  <si>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TABELA 17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</si>
  <si>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</si>
  <si>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</si>
  <si>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</si>
  <si>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</si>
  <si>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</si>
  <si>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</si>
  <si>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</si>
  <si>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</si>
  <si>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</si>
  <si>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</si>
  <si>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</si>
  <si>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</si>
  <si>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</si>
  <si>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</si>
  <si>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</si>
  <si>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</si>
  <si>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</si>
  <si>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</si>
  <si>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ACUMULADO DE DOSES DISTRIBUÍDAS
D1</t>
  </si>
  <si>
    <t>TOTAL ACUMULADO DE DOSES DISTRIBUÍDAS
D2</t>
  </si>
  <si>
    <t>TOTAL ACUMULADO DE DOSES DISTRIBUÍDAS
D1 + D2</t>
  </si>
  <si>
    <t>TABELA 18</t>
  </si>
  <si>
    <t>TABELA 19</t>
  </si>
  <si>
    <t>TOTAL DE DOSES DISTRIBUIDAS
(2ª dose)
EM 4 SEMANAS</t>
  </si>
  <si>
    <t>TOTAL DE DOSES DISTRIBUÍDAS
(1ª dose)
EM 20/04/2021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</si>
  <si>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</si>
  <si>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</si>
  <si>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</si>
  <si>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</si>
  <si>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</si>
  <si>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TABELA 20</t>
  </si>
  <si>
    <t>TOTAL DE DOSES DISTRIBUÍDAS
(1ª dose)
EM 27/04/2021</t>
  </si>
  <si>
    <t>13ª DISTRIBUIÇÃO (ASTRAZENECA - 7ª REMESSA)
Multidose (Frasco com 5 doses)</t>
  </si>
  <si>
    <t>TOTAL DE DOSES DISTRIBUIDAS
(2ª dose)
EM 27/04/2021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</si>
  <si>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</si>
  <si>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</si>
  <si>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TABELA 21</t>
  </si>
  <si>
    <t>TABELA 22</t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</si>
  <si>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</si>
  <si>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</si>
  <si>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</si>
  <si>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TABELA 23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</si>
  <si>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</si>
  <si>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</si>
  <si>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</si>
  <si>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DISTRIBUIDAS
 (2ª dose)
 (Consideando 1,9% da população 60 a 64 anos)
 EM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</si>
</sst>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1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8" borderId="1" xfId="1" applyFont="1" applyFill="1" applyBorder="1" applyAlignment="1">
      <alignment horizontal="center" vertical="center" wrapText="1"/>
    </xf>
    <xf numFmtId="0" fontId="4" fillId="29" borderId="1" xfId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0" fontId="9" fillId="21" borderId="1" xfId="4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0" fontId="9" fillId="14" borderId="1" xfId="4" applyNumberFormat="1" applyFont="1" applyFill="1" applyBorder="1" applyAlignment="1">
      <alignment horizontal="center" vertical="center"/>
    </xf>
    <xf numFmtId="0" fontId="10" fillId="0" borderId="0" xfId="0" applyFont="1"/>
    <xf numFmtId="0" fontId="9" fillId="15" borderId="1" xfId="0" applyFont="1" applyFill="1" applyBorder="1" applyAlignment="1">
      <alignment horizontal="center" vertical="center" wrapText="1"/>
    </xf>
    <xf numFmtId="10" fontId="9" fillId="15" borderId="1" xfId="4" applyNumberFormat="1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10" fontId="9" fillId="19" borderId="1" xfId="4" applyNumberFormat="1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10" fontId="9" fillId="25" borderId="1" xfId="4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 wrapText="1"/>
    </xf>
    <xf numFmtId="10" fontId="9" fillId="27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10" fontId="9" fillId="12" borderId="1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13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7" borderId="1" xfId="1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4" fillId="18" borderId="1" xfId="1" applyNumberFormat="1" applyFont="1" applyFill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/>
    </xf>
    <xf numFmtId="3" fontId="4" fillId="23" borderId="1" xfId="5" applyNumberFormat="1" applyFont="1" applyFill="1" applyBorder="1" applyAlignment="1">
      <alignment horizontal="center" vertical="center" wrapText="1"/>
    </xf>
    <xf numFmtId="3" fontId="4" fillId="24" borderId="1" xfId="1" applyNumberFormat="1" applyFont="1" applyFill="1" applyBorder="1" applyAlignment="1">
      <alignment horizontal="center" vertical="center"/>
    </xf>
    <xf numFmtId="3" fontId="5" fillId="23" borderId="1" xfId="0" applyNumberFormat="1" applyFont="1" applyFill="1" applyBorder="1" applyAlignment="1">
      <alignment horizont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8" borderId="1" xfId="5" applyNumberFormat="1" applyFont="1" applyFill="1" applyBorder="1" applyAlignment="1">
      <alignment horizontal="center" vertical="center" wrapText="1"/>
    </xf>
    <xf numFmtId="3" fontId="5" fillId="28" borderId="1" xfId="0" applyNumberFormat="1" applyFont="1" applyFill="1" applyBorder="1" applyAlignment="1">
      <alignment horizontal="center" wrapText="1"/>
    </xf>
    <xf numFmtId="3" fontId="4" fillId="29" borderId="1" xfId="1" applyNumberFormat="1" applyFont="1" applyFill="1" applyBorder="1" applyAlignment="1">
      <alignment horizontal="center" vertical="center"/>
    </xf>
    <xf numFmtId="3" fontId="4" fillId="30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wrapText="1"/>
    </xf>
    <xf numFmtId="3" fontId="4" fillId="11" borderId="1" xfId="1" applyNumberFormat="1" applyFont="1" applyFill="1" applyBorder="1" applyAlignment="1">
      <alignment horizontal="center" vertical="center"/>
    </xf>
    <xf numFmtId="3" fontId="4" fillId="24" borderId="1" xfId="5" applyNumberFormat="1" applyFont="1" applyFill="1" applyBorder="1" applyAlignment="1">
      <alignment horizontal="center" vertical="center" wrapText="1"/>
    </xf>
    <xf numFmtId="3" fontId="5" fillId="30" borderId="1" xfId="0" applyNumberFormat="1" applyFont="1" applyFill="1" applyBorder="1" applyAlignment="1">
      <alignment horizontal="center" vertical="center"/>
    </xf>
    <xf numFmtId="3" fontId="4" fillId="4" borderId="1" xfId="5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wrapText="1"/>
    </xf>
    <xf numFmtId="3" fontId="4" fillId="13" borderId="1" xfId="5" applyNumberFormat="1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3" fontId="9" fillId="15" borderId="1" xfId="0" applyNumberFormat="1" applyFont="1" applyFill="1" applyBorder="1" applyAlignment="1">
      <alignment horizontal="center" vertical="center"/>
    </xf>
    <xf numFmtId="3" fontId="4" fillId="6" borderId="1" xfId="5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wrapText="1"/>
    </xf>
    <xf numFmtId="3" fontId="4" fillId="17" borderId="1" xfId="5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 wrapText="1"/>
    </xf>
    <xf numFmtId="3" fontId="4" fillId="18" borderId="1" xfId="5" applyNumberFormat="1" applyFont="1" applyFill="1" applyBorder="1" applyAlignment="1">
      <alignment horizontal="center" vertical="center" wrapText="1"/>
    </xf>
    <xf numFmtId="3" fontId="4" fillId="18" borderId="1" xfId="0" applyNumberFormat="1" applyFont="1" applyFill="1" applyBorder="1" applyAlignment="1">
      <alignment horizontal="center"/>
    </xf>
    <xf numFmtId="3" fontId="9" fillId="19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 vertical="center"/>
    </xf>
    <xf numFmtId="3" fontId="4" fillId="24" borderId="1" xfId="0" applyNumberFormat="1" applyFont="1" applyFill="1" applyBorder="1" applyAlignment="1">
      <alignment horizontal="center"/>
    </xf>
    <xf numFmtId="3" fontId="9" fillId="25" borderId="1" xfId="0" applyNumberFormat="1" applyFont="1" applyFill="1" applyBorder="1" applyAlignment="1">
      <alignment horizontal="center" vertical="center"/>
    </xf>
    <xf numFmtId="3" fontId="4" fillId="29" borderId="1" xfId="5" applyNumberFormat="1" applyFont="1" applyFill="1" applyBorder="1" applyAlignment="1">
      <alignment horizontal="center" vertical="center" wrapText="1"/>
    </xf>
    <xf numFmtId="3" fontId="4" fillId="29" borderId="1" xfId="0" applyNumberFormat="1" applyFont="1" applyFill="1" applyBorder="1" applyAlignment="1">
      <alignment horizontal="center"/>
    </xf>
    <xf numFmtId="3" fontId="9" fillId="27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wrapText="1"/>
    </xf>
    <xf numFmtId="3" fontId="5" fillId="23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 vertical="center"/>
    </xf>
    <xf numFmtId="3" fontId="4" fillId="30" borderId="1" xfId="0" applyNumberFormat="1" applyFont="1" applyFill="1" applyBorder="1" applyAlignment="1">
      <alignment horizontal="center" wrapText="1"/>
    </xf>
    <xf numFmtId="3" fontId="4" fillId="24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3" fontId="4" fillId="11" borderId="1" xfId="5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1" xfId="4" applyNumberFormat="1" applyFont="1" applyBorder="1" applyAlignment="1">
      <alignment horizontal="center" vertical="center"/>
    </xf>
    <xf numFmtId="3" fontId="4" fillId="17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3" borderId="1" xfId="0" applyNumberFormat="1" applyFont="1" applyFill="1" applyBorder="1" applyAlignment="1">
      <alignment horizontal="center" vertical="center"/>
    </xf>
    <xf numFmtId="3" fontId="5" fillId="18" borderId="1" xfId="0" applyNumberFormat="1" applyFont="1" applyFill="1" applyBorder="1" applyAlignment="1">
      <alignment horizontal="center"/>
    </xf>
    <xf numFmtId="3" fontId="5" fillId="28" borderId="1" xfId="0" applyNumberFormat="1" applyFont="1" applyFill="1" applyBorder="1" applyAlignment="1">
      <alignment horizontal="center" vertical="center"/>
    </xf>
    <xf numFmtId="3" fontId="5" fillId="2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23" borderId="1" xfId="0" applyNumberFormat="1" applyFont="1" applyFill="1" applyBorder="1" applyAlignment="1">
      <alignment horizontal="center" vertical="center"/>
    </xf>
    <xf numFmtId="3" fontId="9" fillId="34" borderId="6" xfId="0" applyNumberFormat="1" applyFont="1" applyFill="1" applyBorder="1" applyAlignment="1">
      <alignment horizontal="center" vertical="center"/>
    </xf>
    <xf numFmtId="3" fontId="9" fillId="33" borderId="6" xfId="0" applyNumberFormat="1" applyFont="1" applyFill="1" applyBorder="1" applyAlignment="1">
      <alignment horizontal="center" vertical="center"/>
    </xf>
    <xf numFmtId="3" fontId="9" fillId="32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4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4" fillId="32" borderId="6" xfId="0" applyFont="1" applyFill="1" applyBorder="1" applyAlignment="1">
      <alignment horizontal="center" vertical="center" wrapText="1"/>
    </xf>
    <xf numFmtId="0" fontId="14" fillId="32" borderId="6" xfId="0" applyFont="1" applyFill="1" applyBorder="1" applyAlignment="1">
      <alignment horizontal="center" vertical="center"/>
    </xf>
    <xf numFmtId="0" fontId="14" fillId="33" borderId="6" xfId="0" applyFont="1" applyFill="1" applyBorder="1" applyAlignment="1">
      <alignment horizontal="center" vertical="center" wrapText="1"/>
    </xf>
    <xf numFmtId="0" fontId="14" fillId="33" borderId="6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center" vertical="center" wrapText="1"/>
    </xf>
    <xf numFmtId="0" fontId="7" fillId="2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4" fillId="34" borderId="6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2" xfId="4" applyNumberFormat="1" applyFont="1" applyBorder="1" applyAlignment="1">
      <alignment horizontal="center" vertical="center"/>
    </xf>
    <xf numFmtId="10" fontId="4" fillId="0" borderId="4" xfId="4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7" fillId="26" borderId="4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4" fontId="13" fillId="31" borderId="7" xfId="0" applyNumberFormat="1" applyFont="1" applyFill="1" applyBorder="1" applyAlignment="1">
      <alignment horizontal="center" vertical="center"/>
    </xf>
    <xf numFmtId="14" fontId="13" fillId="31" borderId="8" xfId="0" applyNumberFormat="1" applyFont="1" applyFill="1" applyBorder="1" applyAlignment="1">
      <alignment horizontal="center" vertical="center"/>
    </xf>
    <xf numFmtId="14" fontId="13" fillId="31" borderId="9" xfId="0" applyNumberFormat="1" applyFont="1" applyFill="1" applyBorder="1" applyAlignment="1">
      <alignment horizontal="center" vertical="center"/>
    </xf>
    <xf numFmtId="0" fontId="11" fillId="26" borderId="2" xfId="0" applyFont="1" applyFill="1" applyBorder="1" applyAlignment="1">
      <alignment horizontal="center"/>
    </xf>
    <xf numFmtId="0" fontId="11" fillId="26" borderId="3" xfId="0" applyFont="1" applyFill="1" applyBorder="1" applyAlignment="1">
      <alignment horizontal="center"/>
    </xf>
    <xf numFmtId="0" fontId="11" fillId="26" borderId="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0" fontId="4" fillId="0" borderId="2" xfId="4" applyNumberFormat="1" applyFont="1" applyFill="1" applyBorder="1" applyAlignment="1">
      <alignment horizontal="center" vertical="center"/>
    </xf>
    <xf numFmtId="10" fontId="4" fillId="0" borderId="4" xfId="4" applyNumberFormat="1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</cellXfs>
  <cellStyles count="6">
    <cellStyle name="Normal" xfId="0" builtinId="0"/>
    <cellStyle name="Normal 7" xfId="1"/>
    <cellStyle name="Porcentagem" xfId="4" builtinId="5"/>
    <cellStyle name="Vírgula" xfId="5" builtinId="3"/>
    <cellStyle name="Vírgula 3" xfId="3"/>
    <cellStyle name="Vírgula 5" xfId="2"/>
  </cellStyles>
  <dxfs count="13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4"/>
  <sheetViews>
    <sheetView tabSelected="1" workbookViewId="0">
      <pane xSplit="1" topLeftCell="B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15" hidden="1" customWidth="1"/>
    <col min="3" max="3" width="23.7109375" style="115" hidden="1" customWidth="1"/>
    <col min="4" max="4" width="23.7109375" style="1" hidden="1" customWidth="1"/>
    <col min="5" max="5" width="23.7109375" style="51" hidden="1" customWidth="1"/>
    <col min="6" max="6" width="4.5703125" style="1" hidden="1" customWidth="1"/>
    <col min="7" max="7" width="23.7109375" style="34" hidden="1" customWidth="1"/>
    <col min="8" max="9" width="23.7109375" style="1" hidden="1" customWidth="1"/>
    <col min="10" max="10" width="23.7109375" style="56" hidden="1" customWidth="1"/>
    <col min="11" max="11" width="4.5703125" style="1" hidden="1" customWidth="1"/>
    <col min="12" max="13" width="23.7109375" style="1" hidden="1" customWidth="1"/>
    <col min="14" max="14" width="23.7109375" style="56" hidden="1" customWidth="1"/>
    <col min="15" max="15" width="4.5703125" style="1" hidden="1" customWidth="1"/>
    <col min="16" max="16" width="23.7109375" style="34" hidden="1" customWidth="1"/>
    <col min="17" max="17" width="23.7109375" style="1" hidden="1" customWidth="1"/>
    <col min="18" max="18" width="23.7109375" style="56" hidden="1" customWidth="1"/>
    <col min="19" max="19" width="4.5703125" style="1" hidden="1" customWidth="1"/>
    <col min="20" max="20" width="23.7109375" style="42" hidden="1" customWidth="1"/>
    <col min="21" max="21" width="23.7109375" style="1" hidden="1" customWidth="1"/>
    <col min="22" max="22" width="23.7109375" style="56" hidden="1" customWidth="1"/>
    <col min="23" max="23" width="4.5703125" style="1" hidden="1" customWidth="1"/>
    <col min="24" max="24" width="23.7109375" style="47" hidden="1" customWidth="1"/>
    <col min="25" max="26" width="23.7109375" style="14" hidden="1" customWidth="1"/>
    <col min="27" max="27" width="4.5703125" style="1" hidden="1" customWidth="1"/>
    <col min="28" max="28" width="23.7109375" style="47" hidden="1" customWidth="1"/>
    <col min="29" max="30" width="23.7109375" style="14" hidden="1" customWidth="1"/>
    <col min="31" max="31" width="4.5703125" style="1" hidden="1" customWidth="1"/>
    <col min="32" max="32" width="23.7109375" style="47" hidden="1" customWidth="1"/>
    <col min="33" max="34" width="23.7109375" style="14" hidden="1" customWidth="1"/>
    <col min="35" max="35" width="4.5703125" style="1" hidden="1" customWidth="1"/>
    <col min="36" max="36" width="23.7109375" style="47" hidden="1" customWidth="1"/>
    <col min="37" max="38" width="23.7109375" style="14" hidden="1" customWidth="1"/>
    <col min="39" max="39" width="4.5703125" style="1" hidden="1" customWidth="1"/>
    <col min="40" max="40" width="23.7109375" style="47" hidden="1" customWidth="1"/>
    <col min="41" max="42" width="23.7109375" style="14" hidden="1" customWidth="1"/>
    <col min="43" max="43" width="4.5703125" style="1" hidden="1" customWidth="1"/>
    <col min="44" max="44" width="23.7109375" style="47" hidden="1" customWidth="1"/>
    <col min="45" max="47" width="23.7109375" style="14" hidden="1" customWidth="1"/>
    <col min="48" max="48" width="4.5703125" style="1" hidden="1" customWidth="1"/>
    <col min="49" max="50" width="23.7109375" style="47" hidden="1" customWidth="1"/>
    <col min="51" max="52" width="23.7109375" style="14" hidden="1" customWidth="1"/>
    <col min="53" max="53" width="4.5703125" style="1" hidden="1" customWidth="1"/>
    <col min="54" max="54" width="23.7109375" style="47" hidden="1" customWidth="1"/>
    <col min="55" max="57" width="23.7109375" style="14" hidden="1" customWidth="1"/>
    <col min="58" max="58" width="4.5703125" style="1" hidden="1" customWidth="1"/>
    <col min="59" max="59" width="23.7109375" style="47" hidden="1" customWidth="1"/>
    <col min="60" max="61" width="23.7109375" style="14" hidden="1" customWidth="1"/>
    <col min="62" max="62" width="4.5703125" style="1" hidden="1" customWidth="1"/>
    <col min="63" max="63" width="23.7109375" style="47" hidden="1" customWidth="1"/>
    <col min="64" max="65" width="23.7109375" style="14" hidden="1" customWidth="1"/>
    <col min="66" max="66" width="4.5703125" style="1" hidden="1" customWidth="1"/>
    <col min="67" max="67" width="23.7109375" style="47" hidden="1" customWidth="1"/>
    <col min="68" max="69" width="23.7109375" style="14" hidden="1" customWidth="1"/>
    <col min="70" max="70" width="4.5703125" style="1" hidden="1" customWidth="1"/>
    <col min="71" max="71" width="23.7109375" style="47" hidden="1" customWidth="1"/>
    <col min="72" max="73" width="23.7109375" style="14" hidden="1" customWidth="1"/>
    <col min="74" max="74" width="4.5703125" style="1" customWidth="1"/>
    <col min="75" max="75" width="23.7109375" style="47" customWidth="1"/>
    <col min="76" max="77" width="23.7109375" style="14" customWidth="1"/>
    <col min="78" max="78" width="23.7109375" style="134" customWidth="1"/>
    <col min="79" max="79" width="4.5703125" style="1" hidden="1" customWidth="1"/>
    <col min="80" max="80" width="23.7109375" style="47" hidden="1" customWidth="1"/>
    <col min="81" max="82" width="23.7109375" style="14" hidden="1" customWidth="1"/>
    <col min="83" max="83" width="4.5703125" style="1" hidden="1" customWidth="1"/>
    <col min="84" max="84" width="23.7109375" style="47" hidden="1" customWidth="1"/>
    <col min="85" max="86" width="23.7109375" style="14" hidden="1" customWidth="1"/>
    <col min="87" max="87" width="4.5703125" style="1" hidden="1" customWidth="1"/>
    <col min="88" max="88" width="23.7109375" style="47" hidden="1" customWidth="1"/>
    <col min="89" max="90" width="23.7109375" style="14" hidden="1" customWidth="1"/>
    <col min="91" max="91" width="4.5703125" style="1" hidden="1" customWidth="1"/>
    <col min="92" max="92" width="23.7109375" style="47" hidden="1" customWidth="1"/>
    <col min="93" max="94" width="23.7109375" style="14" hidden="1" customWidth="1"/>
    <col min="95" max="95" width="4.5703125" style="1" customWidth="1"/>
    <col min="96" max="96" width="23.7109375" style="47" customWidth="1"/>
    <col min="97" max="98" width="23.7109375" style="14" customWidth="1"/>
    <col min="99" max="99" width="4.5703125" style="1" hidden="1" customWidth="1"/>
    <col min="100" max="102" width="24.7109375" style="4" hidden="1" customWidth="1"/>
    <col min="103" max="103" width="4.5703125" style="1" hidden="1" customWidth="1"/>
    <col min="104" max="104" width="23.7109375" style="47" hidden="1" customWidth="1"/>
    <col min="105" max="106" width="23.7109375" style="14" hidden="1" customWidth="1"/>
    <col min="107" max="107" width="4.5703125" style="1" hidden="1" customWidth="1"/>
    <col min="108" max="108" width="23.7109375" style="47" hidden="1" customWidth="1"/>
    <col min="109" max="110" width="23.7109375" style="14" hidden="1" customWidth="1"/>
    <col min="112" max="16384" width="24.7109375" style="1"/>
  </cols>
  <sheetData>
    <row r="1" spans="1:110" ht="18.75" x14ac:dyDescent="0.3">
      <c r="A1" s="229" t="s">
        <v>36</v>
      </c>
      <c r="C1" s="210" t="s">
        <v>95</v>
      </c>
      <c r="D1" s="210"/>
      <c r="E1" s="210"/>
      <c r="G1" s="217" t="s">
        <v>96</v>
      </c>
      <c r="H1" s="217"/>
      <c r="I1" s="217"/>
      <c r="J1" s="217"/>
      <c r="L1" s="182" t="s">
        <v>97</v>
      </c>
      <c r="M1" s="182"/>
      <c r="N1" s="182"/>
      <c r="P1" s="231" t="s">
        <v>98</v>
      </c>
      <c r="Q1" s="231"/>
      <c r="R1" s="231"/>
      <c r="T1" s="162" t="s">
        <v>99</v>
      </c>
      <c r="U1" s="162"/>
      <c r="V1" s="162"/>
      <c r="X1" s="209" t="s">
        <v>100</v>
      </c>
      <c r="Y1" s="209"/>
      <c r="Z1" s="209"/>
      <c r="AB1" s="210" t="s">
        <v>52</v>
      </c>
      <c r="AC1" s="210"/>
      <c r="AD1" s="210"/>
      <c r="AF1" s="203" t="s">
        <v>101</v>
      </c>
      <c r="AG1" s="204"/>
      <c r="AH1" s="205"/>
      <c r="AJ1" s="200" t="s">
        <v>102</v>
      </c>
      <c r="AK1" s="201"/>
      <c r="AL1" s="202"/>
      <c r="AN1" s="159" t="s">
        <v>103</v>
      </c>
      <c r="AO1" s="160"/>
      <c r="AP1" s="161"/>
      <c r="AR1" s="206" t="s">
        <v>104</v>
      </c>
      <c r="AS1" s="207"/>
      <c r="AT1" s="207"/>
      <c r="AU1" s="208"/>
      <c r="AW1" s="209" t="s">
        <v>65</v>
      </c>
      <c r="AX1" s="209"/>
      <c r="AY1" s="209"/>
      <c r="AZ1" s="209"/>
      <c r="BB1" s="210" t="s">
        <v>113</v>
      </c>
      <c r="BC1" s="210"/>
      <c r="BD1" s="210"/>
      <c r="BE1" s="210"/>
      <c r="BG1" s="217" t="s">
        <v>68</v>
      </c>
      <c r="BH1" s="217"/>
      <c r="BI1" s="217"/>
      <c r="BK1" s="182" t="s">
        <v>121</v>
      </c>
      <c r="BL1" s="182"/>
      <c r="BM1" s="182"/>
      <c r="BO1" s="231" t="s">
        <v>122</v>
      </c>
      <c r="BP1" s="231"/>
      <c r="BQ1" s="231"/>
      <c r="BS1" s="162" t="s">
        <v>86</v>
      </c>
      <c r="BT1" s="162"/>
      <c r="BU1" s="162"/>
      <c r="BW1" s="214" t="s">
        <v>108</v>
      </c>
      <c r="BX1" s="215"/>
      <c r="BY1" s="215"/>
      <c r="BZ1" s="216"/>
      <c r="CB1" s="210" t="s">
        <v>109</v>
      </c>
      <c r="CC1" s="210"/>
      <c r="CD1" s="210"/>
      <c r="CF1" s="182" t="s">
        <v>117</v>
      </c>
      <c r="CG1" s="182"/>
      <c r="CH1" s="182"/>
      <c r="CJ1" s="159" t="s">
        <v>123</v>
      </c>
      <c r="CK1" s="160"/>
      <c r="CL1" s="161"/>
      <c r="CN1" s="162" t="s">
        <v>124</v>
      </c>
      <c r="CO1" s="162"/>
      <c r="CP1" s="162"/>
      <c r="CR1" s="209" t="s">
        <v>128</v>
      </c>
      <c r="CS1" s="209"/>
      <c r="CT1" s="209"/>
      <c r="CV1" s="211">
        <v>44321</v>
      </c>
      <c r="CW1" s="212"/>
      <c r="CX1" s="213"/>
      <c r="CZ1" s="196" t="s">
        <v>51</v>
      </c>
      <c r="DA1" s="197"/>
      <c r="DB1" s="198"/>
      <c r="DD1" s="199" t="s">
        <v>51</v>
      </c>
      <c r="DE1" s="199"/>
      <c r="DF1" s="199"/>
    </row>
    <row r="2" spans="1:110" s="36" customFormat="1" ht="30.75" customHeight="1" x14ac:dyDescent="0.25">
      <c r="A2" s="229"/>
      <c r="B2" s="35"/>
      <c r="C2" s="232" t="s">
        <v>59</v>
      </c>
      <c r="D2" s="233"/>
      <c r="E2" s="233"/>
      <c r="G2" s="234" t="s">
        <v>91</v>
      </c>
      <c r="H2" s="235"/>
      <c r="I2" s="235"/>
      <c r="J2" s="235"/>
      <c r="L2" s="236" t="s">
        <v>70</v>
      </c>
      <c r="M2" s="237"/>
      <c r="N2" s="237"/>
      <c r="P2" s="223" t="s">
        <v>60</v>
      </c>
      <c r="Q2" s="224"/>
      <c r="R2" s="224"/>
      <c r="T2" s="166" t="s">
        <v>71</v>
      </c>
      <c r="U2" s="167"/>
      <c r="V2" s="168"/>
      <c r="X2" s="186" t="s">
        <v>72</v>
      </c>
      <c r="Y2" s="187"/>
      <c r="Z2" s="188"/>
      <c r="AB2" s="189" t="s">
        <v>73</v>
      </c>
      <c r="AC2" s="190"/>
      <c r="AD2" s="191"/>
      <c r="AF2" s="226" t="s">
        <v>74</v>
      </c>
      <c r="AG2" s="227"/>
      <c r="AH2" s="228"/>
      <c r="AJ2" s="183" t="s">
        <v>75</v>
      </c>
      <c r="AK2" s="184"/>
      <c r="AL2" s="185"/>
      <c r="AN2" s="163" t="s">
        <v>76</v>
      </c>
      <c r="AO2" s="164"/>
      <c r="AP2" s="165"/>
      <c r="AR2" s="166" t="s">
        <v>77</v>
      </c>
      <c r="AS2" s="167"/>
      <c r="AT2" s="167"/>
      <c r="AU2" s="168"/>
      <c r="AW2" s="186" t="s">
        <v>78</v>
      </c>
      <c r="AX2" s="187"/>
      <c r="AY2" s="187"/>
      <c r="AZ2" s="188"/>
      <c r="BB2" s="189" t="s">
        <v>79</v>
      </c>
      <c r="BC2" s="190"/>
      <c r="BD2" s="190"/>
      <c r="BE2" s="191"/>
      <c r="BG2" s="226" t="s">
        <v>80</v>
      </c>
      <c r="BH2" s="227"/>
      <c r="BI2" s="228"/>
      <c r="BK2" s="183" t="s">
        <v>81</v>
      </c>
      <c r="BL2" s="184"/>
      <c r="BM2" s="185"/>
      <c r="BO2" s="163" t="s">
        <v>87</v>
      </c>
      <c r="BP2" s="164"/>
      <c r="BQ2" s="165"/>
      <c r="BS2" s="166" t="s">
        <v>88</v>
      </c>
      <c r="BT2" s="167"/>
      <c r="BU2" s="168"/>
      <c r="BW2" s="186" t="s">
        <v>115</v>
      </c>
      <c r="BX2" s="187"/>
      <c r="BY2" s="187"/>
      <c r="BZ2" s="188"/>
      <c r="CB2" s="189" t="s">
        <v>114</v>
      </c>
      <c r="CC2" s="190"/>
      <c r="CD2" s="191"/>
      <c r="CF2" s="183" t="s">
        <v>119</v>
      </c>
      <c r="CG2" s="184"/>
      <c r="CH2" s="185"/>
      <c r="CJ2" s="163" t="s">
        <v>126</v>
      </c>
      <c r="CK2" s="164"/>
      <c r="CL2" s="165"/>
      <c r="CN2" s="166" t="s">
        <v>127</v>
      </c>
      <c r="CO2" s="167"/>
      <c r="CP2" s="168"/>
      <c r="CR2" s="186" t="s">
        <v>129</v>
      </c>
      <c r="CS2" s="187"/>
      <c r="CT2" s="188"/>
      <c r="CV2" s="174" t="s">
        <v>105</v>
      </c>
      <c r="CW2" s="157" t="s">
        <v>106</v>
      </c>
      <c r="CX2" s="155" t="s">
        <v>107</v>
      </c>
      <c r="CZ2" s="192" t="s">
        <v>61</v>
      </c>
      <c r="DA2" s="193"/>
      <c r="DB2" s="194"/>
      <c r="DD2" s="192" t="s">
        <v>62</v>
      </c>
      <c r="DE2" s="193"/>
      <c r="DF2" s="194"/>
    </row>
    <row r="3" spans="1:110" ht="105" x14ac:dyDescent="0.25">
      <c r="A3" s="230"/>
      <c r="C3" s="138" t="s">
        <v>37</v>
      </c>
      <c r="D3" s="16" t="s">
        <v>47</v>
      </c>
      <c r="E3" s="50" t="s">
        <v>43</v>
      </c>
      <c r="G3" s="17" t="s">
        <v>92</v>
      </c>
      <c r="H3" s="18" t="s">
        <v>93</v>
      </c>
      <c r="I3" s="18" t="s">
        <v>90</v>
      </c>
      <c r="J3" s="53" t="s">
        <v>43</v>
      </c>
      <c r="L3" s="19" t="s">
        <v>42</v>
      </c>
      <c r="M3" s="20" t="s">
        <v>48</v>
      </c>
      <c r="N3" s="57" t="s">
        <v>43</v>
      </c>
      <c r="P3" s="21" t="s">
        <v>42</v>
      </c>
      <c r="Q3" s="22" t="s">
        <v>48</v>
      </c>
      <c r="R3" s="59" t="s">
        <v>43</v>
      </c>
      <c r="T3" s="23" t="s">
        <v>46</v>
      </c>
      <c r="U3" s="24" t="s">
        <v>54</v>
      </c>
      <c r="V3" s="61" t="s">
        <v>43</v>
      </c>
      <c r="X3" s="48" t="s">
        <v>50</v>
      </c>
      <c r="Y3" s="49" t="s">
        <v>58</v>
      </c>
      <c r="Z3" s="63" t="s">
        <v>43</v>
      </c>
      <c r="AB3" s="69" t="s">
        <v>50</v>
      </c>
      <c r="AC3" s="16" t="s">
        <v>53</v>
      </c>
      <c r="AD3" s="50" t="s">
        <v>43</v>
      </c>
      <c r="AF3" s="17" t="s">
        <v>57</v>
      </c>
      <c r="AG3" s="18" t="s">
        <v>64</v>
      </c>
      <c r="AH3" s="53" t="s">
        <v>43</v>
      </c>
      <c r="AJ3" s="19" t="s">
        <v>56</v>
      </c>
      <c r="AK3" s="20" t="s">
        <v>67</v>
      </c>
      <c r="AL3" s="57" t="s">
        <v>43</v>
      </c>
      <c r="AN3" s="21" t="s">
        <v>63</v>
      </c>
      <c r="AO3" s="22" t="s">
        <v>83</v>
      </c>
      <c r="AP3" s="59" t="s">
        <v>43</v>
      </c>
      <c r="AR3" s="23" t="s">
        <v>66</v>
      </c>
      <c r="AS3" s="24" t="s">
        <v>84</v>
      </c>
      <c r="AT3" s="24" t="s">
        <v>89</v>
      </c>
      <c r="AU3" s="61" t="s">
        <v>43</v>
      </c>
      <c r="AW3" s="48" t="s">
        <v>82</v>
      </c>
      <c r="AX3" s="48" t="s">
        <v>116</v>
      </c>
      <c r="AY3" s="49" t="s">
        <v>55</v>
      </c>
      <c r="AZ3" s="63" t="s">
        <v>43</v>
      </c>
      <c r="BB3" s="69" t="s">
        <v>69</v>
      </c>
      <c r="BC3" s="16" t="s">
        <v>94</v>
      </c>
      <c r="BD3" s="16" t="s">
        <v>112</v>
      </c>
      <c r="BE3" s="50" t="s">
        <v>43</v>
      </c>
      <c r="BG3" s="17" t="s">
        <v>69</v>
      </c>
      <c r="BH3" s="18" t="s">
        <v>55</v>
      </c>
      <c r="BI3" s="53" t="s">
        <v>43</v>
      </c>
      <c r="BK3" s="19" t="s">
        <v>82</v>
      </c>
      <c r="BL3" s="20" t="s">
        <v>120</v>
      </c>
      <c r="BM3" s="57" t="s">
        <v>43</v>
      </c>
      <c r="BO3" s="21" t="s">
        <v>85</v>
      </c>
      <c r="BP3" s="22" t="s">
        <v>120</v>
      </c>
      <c r="BQ3" s="59" t="s">
        <v>43</v>
      </c>
      <c r="BS3" s="23" t="s">
        <v>85</v>
      </c>
      <c r="BT3" s="24" t="s">
        <v>55</v>
      </c>
      <c r="BU3" s="61" t="s">
        <v>43</v>
      </c>
      <c r="BW3" s="48" t="s">
        <v>130</v>
      </c>
      <c r="BX3" s="49" t="s">
        <v>131</v>
      </c>
      <c r="BY3" s="49" t="s">
        <v>132</v>
      </c>
      <c r="BZ3" s="63" t="s">
        <v>43</v>
      </c>
      <c r="CB3" s="69" t="s">
        <v>111</v>
      </c>
      <c r="CC3" s="16" t="s">
        <v>55</v>
      </c>
      <c r="CD3" s="50" t="s">
        <v>43</v>
      </c>
      <c r="CF3" s="19" t="s">
        <v>118</v>
      </c>
      <c r="CG3" s="20" t="s">
        <v>55</v>
      </c>
      <c r="CH3" s="57" t="s">
        <v>43</v>
      </c>
      <c r="CJ3" s="21" t="s">
        <v>125</v>
      </c>
      <c r="CK3" s="22" t="s">
        <v>110</v>
      </c>
      <c r="CL3" s="59" t="s">
        <v>43</v>
      </c>
      <c r="CN3" s="23" t="s">
        <v>125</v>
      </c>
      <c r="CO3" s="24" t="s">
        <v>55</v>
      </c>
      <c r="CP3" s="61" t="s">
        <v>43</v>
      </c>
      <c r="CR3" s="48" t="s">
        <v>125</v>
      </c>
      <c r="CS3" s="49" t="s">
        <v>55</v>
      </c>
      <c r="CT3" s="63" t="s">
        <v>43</v>
      </c>
      <c r="CV3" s="175"/>
      <c r="CW3" s="158"/>
      <c r="CX3" s="156"/>
      <c r="CZ3" s="25" t="s">
        <v>49</v>
      </c>
      <c r="DA3" s="25" t="s">
        <v>110</v>
      </c>
      <c r="DB3" s="37" t="s">
        <v>43</v>
      </c>
      <c r="DD3" s="25" t="s">
        <v>49</v>
      </c>
      <c r="DE3" s="25" t="s">
        <v>55</v>
      </c>
      <c r="DF3" s="37" t="s">
        <v>43</v>
      </c>
    </row>
    <row r="4" spans="1:110" x14ac:dyDescent="0.25">
      <c r="A4" s="26" t="s">
        <v>0</v>
      </c>
      <c r="C4" s="72">
        <v>73</v>
      </c>
      <c r="D4" s="93">
        <v>73</v>
      </c>
      <c r="E4" s="128">
        <f>SUM(C4:D4)</f>
        <v>146</v>
      </c>
      <c r="F4" s="142"/>
      <c r="G4" s="27">
        <v>120</v>
      </c>
      <c r="H4" s="143">
        <v>50</v>
      </c>
      <c r="I4" s="143">
        <v>70</v>
      </c>
      <c r="J4" s="100">
        <f>SUM(G4,H4,I4)</f>
        <v>240</v>
      </c>
      <c r="K4" s="115"/>
      <c r="L4" s="29">
        <v>30</v>
      </c>
      <c r="M4" s="30">
        <v>30</v>
      </c>
      <c r="N4" s="105">
        <f>SUM(L4,M4)</f>
        <v>60</v>
      </c>
      <c r="O4" s="115"/>
      <c r="P4" s="78">
        <v>52</v>
      </c>
      <c r="Q4" s="144">
        <v>52</v>
      </c>
      <c r="R4" s="112">
        <f>SUM(P4,Q4)</f>
        <v>104</v>
      </c>
      <c r="S4" s="115"/>
      <c r="T4" s="81">
        <v>180</v>
      </c>
      <c r="U4" s="94">
        <v>180</v>
      </c>
      <c r="V4" s="119">
        <f>SUM(T4,U4)</f>
        <v>360</v>
      </c>
      <c r="W4" s="115"/>
      <c r="X4" s="145">
        <v>100</v>
      </c>
      <c r="Y4" s="120">
        <f>SUM(X4)</f>
        <v>100</v>
      </c>
      <c r="Z4" s="122">
        <f>SUM(X4,Y4)</f>
        <v>200</v>
      </c>
      <c r="AA4" s="115"/>
      <c r="AB4" s="95">
        <v>260</v>
      </c>
      <c r="AC4" s="135">
        <v>0</v>
      </c>
      <c r="AD4" s="128">
        <f>SUM(AB4,AC4)</f>
        <v>260</v>
      </c>
      <c r="AE4" s="115"/>
      <c r="AF4" s="102">
        <v>180</v>
      </c>
      <c r="AG4" s="98">
        <f>SUM(AF4)</f>
        <v>180</v>
      </c>
      <c r="AH4" s="100">
        <f>SUM(AF4,AG4)</f>
        <v>360</v>
      </c>
      <c r="AI4" s="115"/>
      <c r="AJ4" s="114">
        <v>210</v>
      </c>
      <c r="AK4" s="104">
        <f>SUM(AJ4)</f>
        <v>210</v>
      </c>
      <c r="AL4" s="105">
        <f>SUM(AJ4,AK4)</f>
        <v>420</v>
      </c>
      <c r="AM4" s="115"/>
      <c r="AN4" s="117">
        <v>660</v>
      </c>
      <c r="AO4" s="110">
        <f>SUM(AN4)</f>
        <v>660</v>
      </c>
      <c r="AP4" s="112">
        <f>SUM(AN4,AO4)</f>
        <v>1320</v>
      </c>
      <c r="AQ4" s="115"/>
      <c r="AR4" s="124">
        <v>590</v>
      </c>
      <c r="AS4" s="130">
        <v>560</v>
      </c>
      <c r="AT4" s="146">
        <v>30</v>
      </c>
      <c r="AU4" s="119">
        <f>SUM(AR4:AT4)</f>
        <v>1180</v>
      </c>
      <c r="AV4" s="115"/>
      <c r="AW4" s="145">
        <v>0</v>
      </c>
      <c r="AX4" s="145">
        <v>0</v>
      </c>
      <c r="AY4" s="120">
        <v>0</v>
      </c>
      <c r="AZ4" s="122">
        <f>SUM(AW4,AX4,AY4)</f>
        <v>0</v>
      </c>
      <c r="BA4" s="115"/>
      <c r="BB4" s="95">
        <v>460</v>
      </c>
      <c r="BC4" s="136">
        <v>170</v>
      </c>
      <c r="BD4" s="136">
        <f>BB4-BC4</f>
        <v>290</v>
      </c>
      <c r="BE4" s="128">
        <f>SUM(BB4,BC4,BD4)</f>
        <v>920</v>
      </c>
      <c r="BF4" s="115"/>
      <c r="BG4" s="27">
        <v>80</v>
      </c>
      <c r="BH4" s="98">
        <v>0</v>
      </c>
      <c r="BI4" s="100">
        <f>SUM(BG4,BH4)</f>
        <v>80</v>
      </c>
      <c r="BJ4" s="115"/>
      <c r="BK4" s="147">
        <v>20</v>
      </c>
      <c r="BL4" s="104">
        <f>SUM(BK4)</f>
        <v>20</v>
      </c>
      <c r="BM4" s="105">
        <f>SUM(BK4,BL4)</f>
        <v>40</v>
      </c>
      <c r="BN4" s="115"/>
      <c r="BO4" s="141">
        <v>70</v>
      </c>
      <c r="BP4" s="110">
        <f>SUM(BO4)</f>
        <v>70</v>
      </c>
      <c r="BQ4" s="112">
        <f>SUM(BO4,BP4)</f>
        <v>140</v>
      </c>
      <c r="BR4" s="115"/>
      <c r="BS4" s="148">
        <v>185</v>
      </c>
      <c r="BT4" s="94">
        <v>0</v>
      </c>
      <c r="BU4" s="119">
        <f>SUM(BS4,BT4)</f>
        <v>185</v>
      </c>
      <c r="BV4" s="115"/>
      <c r="BW4" s="145">
        <v>50</v>
      </c>
      <c r="BX4" s="247">
        <v>20</v>
      </c>
      <c r="BY4" s="120">
        <v>0</v>
      </c>
      <c r="BZ4" s="122">
        <f>SUM(BW4,BX4)</f>
        <v>70</v>
      </c>
      <c r="CA4" s="115"/>
      <c r="CB4" s="95">
        <v>540</v>
      </c>
      <c r="CC4" s="135">
        <v>0</v>
      </c>
      <c r="CD4" s="128">
        <f t="shared" ref="CD4:CD38" si="0">SUM(CB4,CC4)</f>
        <v>540</v>
      </c>
      <c r="CE4" s="115"/>
      <c r="CF4" s="114">
        <v>415</v>
      </c>
      <c r="CG4" s="104">
        <v>0</v>
      </c>
      <c r="CH4" s="105">
        <f>SUM(CF4,CG4)</f>
        <v>415</v>
      </c>
      <c r="CI4" s="115"/>
      <c r="CJ4" s="117">
        <v>10</v>
      </c>
      <c r="CK4" s="110">
        <v>0</v>
      </c>
      <c r="CL4" s="112">
        <f>SUM(CJ4,CK4)</f>
        <v>10</v>
      </c>
      <c r="CM4" s="115"/>
      <c r="CN4" s="124">
        <v>700</v>
      </c>
      <c r="CO4" s="94">
        <v>0</v>
      </c>
      <c r="CP4" s="119">
        <f>SUM(CN4,CO4)</f>
        <v>700</v>
      </c>
      <c r="CQ4" s="115"/>
      <c r="CR4" s="246">
        <v>800</v>
      </c>
      <c r="CS4" s="120">
        <v>0</v>
      </c>
      <c r="CT4" s="122">
        <f>SUM(CR4,CS4)</f>
        <v>800</v>
      </c>
      <c r="CU4" s="115"/>
      <c r="CV4" s="149">
        <f>SUM(C4,G4,L4,P4,T4,X4,AB4,AF4,AJ4,AN4,AR4,AW4,AX4,BB4,BG4,BK4,BO4,BS4,BW4,CB4,CF4,CJ4,CN4,CR4)</f>
        <v>5785</v>
      </c>
      <c r="CW4" s="150">
        <f>SUM(D4,H4,I4,M4,Q4,U4,Y4,AC4,AG4,AK4,AO4,AS4,AT4,AY4,BC4,BD4,BH4,BL4,BP4,BT4,CG4,CK4,CO4,CS4)</f>
        <v>2745</v>
      </c>
      <c r="CX4" s="151">
        <f>SUM(E4,J4,N4,R4,V4,Z4,AD4,AH4,AL4,AP4,AU4,AZ4,BE4,BQ4,BI4,BM4,BU4,BZ4,CD4,CH4,CL4,CP4,CT4)</f>
        <v>8550</v>
      </c>
      <c r="CY4" s="115"/>
      <c r="CZ4" s="84"/>
      <c r="DA4" s="84">
        <v>0</v>
      </c>
      <c r="DB4" s="12">
        <f>SUM(CZ4,DA4)</f>
        <v>0</v>
      </c>
      <c r="DC4" s="115"/>
      <c r="DD4" s="84"/>
      <c r="DE4" s="84">
        <v>0</v>
      </c>
      <c r="DF4" s="12">
        <f>SUM(DD4,DE4)</f>
        <v>0</v>
      </c>
    </row>
    <row r="5" spans="1:110" x14ac:dyDescent="0.25">
      <c r="A5" s="26" t="s">
        <v>2</v>
      </c>
      <c r="C5" s="72">
        <v>7</v>
      </c>
      <c r="D5" s="93">
        <v>7</v>
      </c>
      <c r="E5" s="128">
        <f t="shared" ref="E5:E38" si="1">SUM(C5:D5)</f>
        <v>14</v>
      </c>
      <c r="F5" s="142"/>
      <c r="G5" s="27">
        <v>20</v>
      </c>
      <c r="H5" s="143">
        <v>10</v>
      </c>
      <c r="I5" s="143">
        <v>10</v>
      </c>
      <c r="J5" s="100">
        <f t="shared" ref="J5:J38" si="2">SUM(G5,H5,I5)</f>
        <v>40</v>
      </c>
      <c r="K5" s="115"/>
      <c r="L5" s="29">
        <v>10</v>
      </c>
      <c r="M5" s="30">
        <v>10</v>
      </c>
      <c r="N5" s="105">
        <f t="shared" ref="N5:N38" si="3">SUM(L5,M5)</f>
        <v>20</v>
      </c>
      <c r="O5" s="115"/>
      <c r="P5" s="78">
        <v>3</v>
      </c>
      <c r="Q5" s="144">
        <v>3</v>
      </c>
      <c r="R5" s="112">
        <f t="shared" ref="R5:R38" si="4">SUM(P5,Q5)</f>
        <v>6</v>
      </c>
      <c r="S5" s="115"/>
      <c r="T5" s="81">
        <v>30</v>
      </c>
      <c r="U5" s="94">
        <v>30</v>
      </c>
      <c r="V5" s="119">
        <f t="shared" ref="V5:V38" si="5">SUM(T5,U5)</f>
        <v>60</v>
      </c>
      <c r="W5" s="115"/>
      <c r="X5" s="145">
        <v>10</v>
      </c>
      <c r="Y5" s="120">
        <f t="shared" ref="Y5:Y38" si="6">SUM(X5)</f>
        <v>10</v>
      </c>
      <c r="Z5" s="122">
        <f t="shared" ref="Z5:Z38" si="7">SUM(X5,Y5)</f>
        <v>20</v>
      </c>
      <c r="AA5" s="115"/>
      <c r="AB5" s="95">
        <v>30</v>
      </c>
      <c r="AC5" s="135">
        <v>0</v>
      </c>
      <c r="AD5" s="128">
        <f t="shared" ref="AD5:AD38" si="8">SUM(AB5,AC5)</f>
        <v>30</v>
      </c>
      <c r="AE5" s="115"/>
      <c r="AF5" s="102">
        <v>20</v>
      </c>
      <c r="AG5" s="98">
        <f t="shared" ref="AG5:AG38" si="9">SUM(AF5)</f>
        <v>20</v>
      </c>
      <c r="AH5" s="100">
        <f t="shared" ref="AH5:AH38" si="10">SUM(AF5,AG5)</f>
        <v>40</v>
      </c>
      <c r="AI5" s="115"/>
      <c r="AJ5" s="114">
        <v>30</v>
      </c>
      <c r="AK5" s="104">
        <f t="shared" ref="AK5:AK38" si="11">SUM(AJ5)</f>
        <v>30</v>
      </c>
      <c r="AL5" s="105">
        <f t="shared" ref="AL5:AL38" si="12">SUM(AJ5,AK5)</f>
        <v>60</v>
      </c>
      <c r="AM5" s="115"/>
      <c r="AN5" s="117">
        <v>80</v>
      </c>
      <c r="AO5" s="110">
        <f t="shared" ref="AO5:AO38" si="13">SUM(AN5)</f>
        <v>80</v>
      </c>
      <c r="AP5" s="112">
        <f t="shared" ref="AP5:AP38" si="14">SUM(AN5,AO5)</f>
        <v>160</v>
      </c>
      <c r="AQ5" s="115"/>
      <c r="AR5" s="124">
        <v>70</v>
      </c>
      <c r="AS5" s="130">
        <v>70</v>
      </c>
      <c r="AT5" s="146">
        <v>0</v>
      </c>
      <c r="AU5" s="119">
        <f t="shared" ref="AU5:AU38" si="15">SUM(AR5:AT5)</f>
        <v>140</v>
      </c>
      <c r="AV5" s="115"/>
      <c r="AW5" s="145">
        <v>0</v>
      </c>
      <c r="AX5" s="145">
        <v>0</v>
      </c>
      <c r="AY5" s="120">
        <v>0</v>
      </c>
      <c r="AZ5" s="122">
        <f t="shared" ref="AZ5:AZ38" si="16">SUM(AW5,AX5,AY5)</f>
        <v>0</v>
      </c>
      <c r="BA5" s="115"/>
      <c r="BB5" s="95">
        <v>50</v>
      </c>
      <c r="BC5" s="136">
        <v>30</v>
      </c>
      <c r="BD5" s="136">
        <f t="shared" ref="BD5:BD38" si="17">BB5-BC5</f>
        <v>20</v>
      </c>
      <c r="BE5" s="128">
        <f t="shared" ref="BE5:BE38" si="18">SUM(BB5,BC5,BD5)</f>
        <v>100</v>
      </c>
      <c r="BF5" s="115"/>
      <c r="BG5" s="27">
        <v>10</v>
      </c>
      <c r="BH5" s="98">
        <v>0</v>
      </c>
      <c r="BI5" s="100">
        <f t="shared" ref="BI5:BI38" si="19">SUM(BG5,BH5)</f>
        <v>10</v>
      </c>
      <c r="BJ5" s="115"/>
      <c r="BK5" s="147">
        <v>10</v>
      </c>
      <c r="BL5" s="104">
        <f t="shared" ref="BL5:BL38" si="20">SUM(BK5)</f>
        <v>10</v>
      </c>
      <c r="BM5" s="105">
        <f t="shared" ref="BM5:BM38" si="21">SUM(BK5,BL5)</f>
        <v>20</v>
      </c>
      <c r="BN5" s="115"/>
      <c r="BO5" s="141">
        <v>10</v>
      </c>
      <c r="BP5" s="110">
        <f t="shared" ref="BP5:BP38" si="22">SUM(BO5)</f>
        <v>10</v>
      </c>
      <c r="BQ5" s="112">
        <f t="shared" ref="BQ5:BQ38" si="23">SUM(BO5,BP5)</f>
        <v>20</v>
      </c>
      <c r="BR5" s="115"/>
      <c r="BS5" s="148">
        <v>20</v>
      </c>
      <c r="BT5" s="94">
        <v>0</v>
      </c>
      <c r="BU5" s="119">
        <f t="shared" ref="BU5:BU38" si="24">SUM(BS5,BT5)</f>
        <v>20</v>
      </c>
      <c r="BV5" s="115"/>
      <c r="BW5" s="145">
        <v>10</v>
      </c>
      <c r="BX5" s="247">
        <v>10</v>
      </c>
      <c r="BY5" s="120">
        <v>0</v>
      </c>
      <c r="BZ5" s="122">
        <f>SUM(BW5,BX5)</f>
        <v>20</v>
      </c>
      <c r="CA5" s="115"/>
      <c r="CB5" s="95">
        <v>50</v>
      </c>
      <c r="CC5" s="135">
        <v>0</v>
      </c>
      <c r="CD5" s="128">
        <f t="shared" si="0"/>
        <v>50</v>
      </c>
      <c r="CE5" s="115"/>
      <c r="CF5" s="114">
        <v>35</v>
      </c>
      <c r="CG5" s="104">
        <v>0</v>
      </c>
      <c r="CH5" s="105">
        <f t="shared" ref="CH5:CH38" si="25">SUM(CF5,CG5)</f>
        <v>35</v>
      </c>
      <c r="CI5" s="115"/>
      <c r="CJ5" s="117">
        <v>10</v>
      </c>
      <c r="CK5" s="110">
        <v>0</v>
      </c>
      <c r="CL5" s="112">
        <f t="shared" ref="CL5:CL38" si="26">SUM(CJ5,CK5)</f>
        <v>10</v>
      </c>
      <c r="CM5" s="115"/>
      <c r="CN5" s="124">
        <v>60</v>
      </c>
      <c r="CO5" s="94">
        <v>0</v>
      </c>
      <c r="CP5" s="119">
        <f t="shared" ref="CP5:CP38" si="27">SUM(CN5,CO5)</f>
        <v>60</v>
      </c>
      <c r="CQ5" s="115"/>
      <c r="CR5" s="246">
        <v>60</v>
      </c>
      <c r="CS5" s="120">
        <v>0</v>
      </c>
      <c r="CT5" s="122">
        <f t="shared" ref="CT5:CT38" si="28">SUM(CR5,CS5)</f>
        <v>60</v>
      </c>
      <c r="CU5" s="115"/>
      <c r="CV5" s="149">
        <f>SUM(C5,G5,L5,P5,T5,X5,AB5,AF5,AJ5,AN5,AR5,AW5,AX5,BB5,BG5,BK5,BO5,BS5,BW5,CB5,CF5,CJ5,CN5,CR5)</f>
        <v>635</v>
      </c>
      <c r="CW5" s="150">
        <f>SUM(D5,H5,I5,M5,Q5,U5,Y5,AC5,AG5,AK5,AO5,AS5,AT5,AY5,BC5,BD5,BH5,BL5,BP5,BT5,CG5,CK5,CO5,CS5)</f>
        <v>350</v>
      </c>
      <c r="CX5" s="151">
        <f>SUM(E5,J5,N5,R5,V5,Z5,AD5,AH5,AL5,AP5,AU5,AZ5,BE5,BQ5,BI5,BM5,BU5,BZ5,CD5,CH5,CL5,CP5,CT5)</f>
        <v>995</v>
      </c>
      <c r="CY5" s="115"/>
      <c r="CZ5" s="84"/>
      <c r="DA5" s="84">
        <v>0</v>
      </c>
      <c r="DB5" s="12">
        <f t="shared" ref="DB5:DB38" si="29">SUM(CZ5,DA5)</f>
        <v>0</v>
      </c>
      <c r="DC5" s="115"/>
      <c r="DD5" s="84"/>
      <c r="DE5" s="84">
        <v>0</v>
      </c>
      <c r="DF5" s="12">
        <f t="shared" ref="DF5:DF38" si="30">SUM(DD5,DE5)</f>
        <v>0</v>
      </c>
    </row>
    <row r="6" spans="1:110" x14ac:dyDescent="0.25">
      <c r="A6" s="26" t="s">
        <v>3</v>
      </c>
      <c r="C6" s="72">
        <v>11</v>
      </c>
      <c r="D6" s="93">
        <v>11</v>
      </c>
      <c r="E6" s="128">
        <f t="shared" si="1"/>
        <v>22</v>
      </c>
      <c r="F6" s="152"/>
      <c r="G6" s="27">
        <v>40</v>
      </c>
      <c r="H6" s="143">
        <v>20</v>
      </c>
      <c r="I6" s="143">
        <v>20</v>
      </c>
      <c r="J6" s="100">
        <f t="shared" si="2"/>
        <v>80</v>
      </c>
      <c r="K6" s="115"/>
      <c r="L6" s="29">
        <v>10</v>
      </c>
      <c r="M6" s="30">
        <v>10</v>
      </c>
      <c r="N6" s="105">
        <f t="shared" si="3"/>
        <v>20</v>
      </c>
      <c r="O6" s="115"/>
      <c r="P6" s="78">
        <v>32</v>
      </c>
      <c r="Q6" s="144">
        <v>32</v>
      </c>
      <c r="R6" s="112">
        <f t="shared" si="4"/>
        <v>64</v>
      </c>
      <c r="S6" s="115"/>
      <c r="T6" s="81">
        <v>50</v>
      </c>
      <c r="U6" s="94">
        <v>50</v>
      </c>
      <c r="V6" s="119">
        <f t="shared" si="5"/>
        <v>100</v>
      </c>
      <c r="W6" s="115"/>
      <c r="X6" s="145">
        <v>20</v>
      </c>
      <c r="Y6" s="120">
        <f t="shared" si="6"/>
        <v>20</v>
      </c>
      <c r="Z6" s="122">
        <f t="shared" si="7"/>
        <v>40</v>
      </c>
      <c r="AA6" s="115"/>
      <c r="AB6" s="95">
        <v>50</v>
      </c>
      <c r="AC6" s="135">
        <v>0</v>
      </c>
      <c r="AD6" s="128">
        <f t="shared" si="8"/>
        <v>50</v>
      </c>
      <c r="AE6" s="115"/>
      <c r="AF6" s="102">
        <v>40</v>
      </c>
      <c r="AG6" s="98">
        <f t="shared" si="9"/>
        <v>40</v>
      </c>
      <c r="AH6" s="100">
        <f t="shared" si="10"/>
        <v>80</v>
      </c>
      <c r="AI6" s="115"/>
      <c r="AJ6" s="114">
        <v>50</v>
      </c>
      <c r="AK6" s="104">
        <f t="shared" si="11"/>
        <v>50</v>
      </c>
      <c r="AL6" s="105">
        <f t="shared" si="12"/>
        <v>100</v>
      </c>
      <c r="AM6" s="115"/>
      <c r="AN6" s="117">
        <v>140</v>
      </c>
      <c r="AO6" s="110">
        <f t="shared" si="13"/>
        <v>140</v>
      </c>
      <c r="AP6" s="112">
        <f t="shared" si="14"/>
        <v>280</v>
      </c>
      <c r="AQ6" s="115"/>
      <c r="AR6" s="124">
        <v>110</v>
      </c>
      <c r="AS6" s="130">
        <v>110</v>
      </c>
      <c r="AT6" s="146">
        <v>0</v>
      </c>
      <c r="AU6" s="119">
        <f t="shared" si="15"/>
        <v>220</v>
      </c>
      <c r="AV6" s="115"/>
      <c r="AW6" s="145">
        <v>0</v>
      </c>
      <c r="AX6" s="145">
        <v>0</v>
      </c>
      <c r="AY6" s="120">
        <v>0</v>
      </c>
      <c r="AZ6" s="122">
        <f t="shared" si="16"/>
        <v>0</v>
      </c>
      <c r="BA6" s="115"/>
      <c r="BB6" s="95">
        <v>90</v>
      </c>
      <c r="BC6" s="136">
        <v>40</v>
      </c>
      <c r="BD6" s="136">
        <f t="shared" si="17"/>
        <v>50</v>
      </c>
      <c r="BE6" s="128">
        <f t="shared" si="18"/>
        <v>180</v>
      </c>
      <c r="BF6" s="115"/>
      <c r="BG6" s="27">
        <v>20</v>
      </c>
      <c r="BH6" s="98">
        <v>0</v>
      </c>
      <c r="BI6" s="100">
        <f t="shared" si="19"/>
        <v>20</v>
      </c>
      <c r="BJ6" s="115"/>
      <c r="BK6" s="147">
        <v>10</v>
      </c>
      <c r="BL6" s="104">
        <f t="shared" si="20"/>
        <v>10</v>
      </c>
      <c r="BM6" s="105">
        <f t="shared" si="21"/>
        <v>20</v>
      </c>
      <c r="BN6" s="115"/>
      <c r="BO6" s="141">
        <v>20</v>
      </c>
      <c r="BP6" s="110">
        <f t="shared" si="22"/>
        <v>20</v>
      </c>
      <c r="BQ6" s="112">
        <f t="shared" si="23"/>
        <v>40</v>
      </c>
      <c r="BR6" s="115"/>
      <c r="BS6" s="148">
        <v>30</v>
      </c>
      <c r="BT6" s="94">
        <v>0</v>
      </c>
      <c r="BU6" s="119">
        <f t="shared" si="24"/>
        <v>30</v>
      </c>
      <c r="BV6" s="115"/>
      <c r="BW6" s="145">
        <v>10</v>
      </c>
      <c r="BX6" s="247">
        <v>10</v>
      </c>
      <c r="BY6" s="120">
        <v>0</v>
      </c>
      <c r="BZ6" s="122">
        <f>SUM(BW6,BX6)</f>
        <v>20</v>
      </c>
      <c r="CA6" s="115"/>
      <c r="CB6" s="95">
        <v>90</v>
      </c>
      <c r="CC6" s="135">
        <v>0</v>
      </c>
      <c r="CD6" s="128">
        <f t="shared" si="0"/>
        <v>90</v>
      </c>
      <c r="CE6" s="115"/>
      <c r="CF6" s="114">
        <v>70</v>
      </c>
      <c r="CG6" s="104">
        <v>0</v>
      </c>
      <c r="CH6" s="105">
        <f t="shared" si="25"/>
        <v>70</v>
      </c>
      <c r="CI6" s="115"/>
      <c r="CJ6" s="117">
        <v>10</v>
      </c>
      <c r="CK6" s="110">
        <v>0</v>
      </c>
      <c r="CL6" s="112">
        <f t="shared" si="26"/>
        <v>10</v>
      </c>
      <c r="CM6" s="115"/>
      <c r="CN6" s="124">
        <v>115</v>
      </c>
      <c r="CO6" s="94">
        <v>0</v>
      </c>
      <c r="CP6" s="119">
        <f t="shared" si="27"/>
        <v>115</v>
      </c>
      <c r="CQ6" s="115"/>
      <c r="CR6" s="246">
        <v>230</v>
      </c>
      <c r="CS6" s="120">
        <v>0</v>
      </c>
      <c r="CT6" s="122">
        <f t="shared" si="28"/>
        <v>230</v>
      </c>
      <c r="CU6" s="115"/>
      <c r="CV6" s="149">
        <f>SUM(C6,G6,L6,P6,T6,X6,AB6,AF6,AJ6,AN6,AR6,AW6,AX6,BB6,BG6,BK6,BO6,BS6,BW6,CB6,CF6,CJ6,CN6,CR6)</f>
        <v>1248</v>
      </c>
      <c r="CW6" s="150">
        <f>SUM(D6,H6,I6,M6,Q6,U6,Y6,AC6,AG6,AK6,AO6,AS6,AT6,AY6,BC6,BD6,BH6,BL6,BP6,BT6,CG6,CK6,CO6,CS6)</f>
        <v>623</v>
      </c>
      <c r="CX6" s="151">
        <f>SUM(E6,J6,N6,R6,V6,Z6,AD6,AH6,AL6,AP6,AU6,AZ6,BE6,BQ6,BI6,BM6,BU6,BZ6,CD6,CH6,CL6,CP6,CT6)</f>
        <v>1881</v>
      </c>
      <c r="CY6" s="115"/>
      <c r="CZ6" s="84"/>
      <c r="DA6" s="84">
        <v>0</v>
      </c>
      <c r="DB6" s="12">
        <f t="shared" si="29"/>
        <v>0</v>
      </c>
      <c r="DC6" s="115"/>
      <c r="DD6" s="84"/>
      <c r="DE6" s="84">
        <v>0</v>
      </c>
      <c r="DF6" s="12">
        <f t="shared" si="30"/>
        <v>0</v>
      </c>
    </row>
    <row r="7" spans="1:110" x14ac:dyDescent="0.25">
      <c r="A7" s="26" t="s">
        <v>5</v>
      </c>
      <c r="C7" s="72">
        <v>17</v>
      </c>
      <c r="D7" s="93">
        <v>17</v>
      </c>
      <c r="E7" s="128">
        <f t="shared" si="1"/>
        <v>34</v>
      </c>
      <c r="F7" s="115"/>
      <c r="G7" s="27">
        <v>50</v>
      </c>
      <c r="H7" s="143">
        <v>20</v>
      </c>
      <c r="I7" s="143">
        <v>30</v>
      </c>
      <c r="J7" s="100">
        <f t="shared" si="2"/>
        <v>100</v>
      </c>
      <c r="K7" s="115"/>
      <c r="L7" s="29">
        <v>10</v>
      </c>
      <c r="M7" s="30">
        <v>10</v>
      </c>
      <c r="N7" s="105">
        <f t="shared" si="3"/>
        <v>20</v>
      </c>
      <c r="O7" s="115"/>
      <c r="P7" s="78">
        <v>10</v>
      </c>
      <c r="Q7" s="144">
        <v>10</v>
      </c>
      <c r="R7" s="112">
        <f t="shared" si="4"/>
        <v>20</v>
      </c>
      <c r="S7" s="115"/>
      <c r="T7" s="81">
        <v>70</v>
      </c>
      <c r="U7" s="94">
        <v>70</v>
      </c>
      <c r="V7" s="119">
        <f t="shared" si="5"/>
        <v>140</v>
      </c>
      <c r="W7" s="115"/>
      <c r="X7" s="145">
        <v>40</v>
      </c>
      <c r="Y7" s="120">
        <f t="shared" si="6"/>
        <v>40</v>
      </c>
      <c r="Z7" s="122">
        <f t="shared" si="7"/>
        <v>80</v>
      </c>
      <c r="AA7" s="115"/>
      <c r="AB7" s="95">
        <v>100</v>
      </c>
      <c r="AC7" s="135">
        <v>0</v>
      </c>
      <c r="AD7" s="128">
        <f t="shared" si="8"/>
        <v>100</v>
      </c>
      <c r="AE7" s="115"/>
      <c r="AF7" s="102">
        <v>70</v>
      </c>
      <c r="AG7" s="98">
        <f t="shared" si="9"/>
        <v>70</v>
      </c>
      <c r="AH7" s="100">
        <f t="shared" si="10"/>
        <v>140</v>
      </c>
      <c r="AI7" s="115"/>
      <c r="AJ7" s="114">
        <v>80</v>
      </c>
      <c r="AK7" s="104">
        <f t="shared" si="11"/>
        <v>80</v>
      </c>
      <c r="AL7" s="105">
        <f t="shared" si="12"/>
        <v>160</v>
      </c>
      <c r="AM7" s="115"/>
      <c r="AN7" s="117">
        <v>240</v>
      </c>
      <c r="AO7" s="110">
        <f t="shared" si="13"/>
        <v>240</v>
      </c>
      <c r="AP7" s="112">
        <f t="shared" si="14"/>
        <v>480</v>
      </c>
      <c r="AQ7" s="115"/>
      <c r="AR7" s="124">
        <v>180</v>
      </c>
      <c r="AS7" s="130">
        <v>180</v>
      </c>
      <c r="AT7" s="146">
        <v>0</v>
      </c>
      <c r="AU7" s="119">
        <f t="shared" si="15"/>
        <v>360</v>
      </c>
      <c r="AV7" s="115"/>
      <c r="AW7" s="145">
        <v>0</v>
      </c>
      <c r="AX7" s="145">
        <v>0</v>
      </c>
      <c r="AY7" s="120">
        <v>0</v>
      </c>
      <c r="AZ7" s="122">
        <f t="shared" si="16"/>
        <v>0</v>
      </c>
      <c r="BA7" s="115"/>
      <c r="BB7" s="95">
        <v>150</v>
      </c>
      <c r="BC7" s="136">
        <v>70</v>
      </c>
      <c r="BD7" s="136">
        <f t="shared" si="17"/>
        <v>80</v>
      </c>
      <c r="BE7" s="128">
        <f t="shared" si="18"/>
        <v>300</v>
      </c>
      <c r="BF7" s="115"/>
      <c r="BG7" s="27">
        <v>30</v>
      </c>
      <c r="BH7" s="98">
        <v>0</v>
      </c>
      <c r="BI7" s="100">
        <f t="shared" si="19"/>
        <v>30</v>
      </c>
      <c r="BJ7" s="115"/>
      <c r="BK7" s="147">
        <v>10</v>
      </c>
      <c r="BL7" s="104">
        <f t="shared" si="20"/>
        <v>10</v>
      </c>
      <c r="BM7" s="105">
        <f t="shared" si="21"/>
        <v>20</v>
      </c>
      <c r="BN7" s="115"/>
      <c r="BO7" s="141">
        <v>30</v>
      </c>
      <c r="BP7" s="110">
        <f t="shared" si="22"/>
        <v>30</v>
      </c>
      <c r="BQ7" s="112">
        <f t="shared" si="23"/>
        <v>60</v>
      </c>
      <c r="BR7" s="115"/>
      <c r="BS7" s="148">
        <v>60</v>
      </c>
      <c r="BT7" s="94">
        <v>0</v>
      </c>
      <c r="BU7" s="119">
        <f t="shared" si="24"/>
        <v>60</v>
      </c>
      <c r="BV7" s="115"/>
      <c r="BW7" s="145">
        <v>20</v>
      </c>
      <c r="BX7" s="247">
        <v>10</v>
      </c>
      <c r="BY7" s="120">
        <v>0</v>
      </c>
      <c r="BZ7" s="122">
        <f>SUM(BW7,BX7)</f>
        <v>30</v>
      </c>
      <c r="CA7" s="115"/>
      <c r="CB7" s="95">
        <v>165</v>
      </c>
      <c r="CC7" s="135">
        <v>0</v>
      </c>
      <c r="CD7" s="128">
        <f t="shared" si="0"/>
        <v>165</v>
      </c>
      <c r="CE7" s="115"/>
      <c r="CF7" s="114">
        <v>130</v>
      </c>
      <c r="CG7" s="104">
        <v>0</v>
      </c>
      <c r="CH7" s="105">
        <f t="shared" si="25"/>
        <v>130</v>
      </c>
      <c r="CI7" s="115"/>
      <c r="CJ7" s="117">
        <v>10</v>
      </c>
      <c r="CK7" s="110">
        <v>0</v>
      </c>
      <c r="CL7" s="112">
        <f t="shared" si="26"/>
        <v>10</v>
      </c>
      <c r="CM7" s="115"/>
      <c r="CN7" s="124">
        <v>215</v>
      </c>
      <c r="CO7" s="94">
        <v>0</v>
      </c>
      <c r="CP7" s="119">
        <f t="shared" si="27"/>
        <v>215</v>
      </c>
      <c r="CQ7" s="115"/>
      <c r="CR7" s="246">
        <v>355</v>
      </c>
      <c r="CS7" s="120">
        <v>0</v>
      </c>
      <c r="CT7" s="122">
        <f t="shared" si="28"/>
        <v>355</v>
      </c>
      <c r="CU7" s="115"/>
      <c r="CV7" s="149">
        <f>SUM(C7,G7,L7,P7,T7,X7,AB7,AF7,AJ7,AN7,AR7,AW7,AX7,BB7,BG7,BK7,BO7,BS7,BW7,CB7,CF7,CJ7,CN7,CR7)</f>
        <v>2042</v>
      </c>
      <c r="CW7" s="150">
        <f>SUM(D7,H7,I7,M7,Q7,U7,Y7,AC7,AG7,AK7,AO7,AS7,AT7,AY7,BC7,BD7,BH7,BL7,BP7,BT7,CG7,CK7,CO7,CS7)</f>
        <v>957</v>
      </c>
      <c r="CX7" s="151">
        <f>SUM(E7,J7,N7,R7,V7,Z7,AD7,AH7,AL7,AP7,AU7,AZ7,BE7,BQ7,BI7,BM7,BU7,BZ7,CD7,CH7,CL7,CP7,CT7)</f>
        <v>3009</v>
      </c>
      <c r="CY7" s="115"/>
      <c r="CZ7" s="84"/>
      <c r="DA7" s="84">
        <v>0</v>
      </c>
      <c r="DB7" s="12">
        <f t="shared" si="29"/>
        <v>0</v>
      </c>
      <c r="DC7" s="115"/>
      <c r="DD7" s="84"/>
      <c r="DE7" s="84">
        <v>0</v>
      </c>
      <c r="DF7" s="12">
        <f t="shared" si="30"/>
        <v>0</v>
      </c>
    </row>
    <row r="8" spans="1:110" x14ac:dyDescent="0.25">
      <c r="A8" s="26" t="s">
        <v>6</v>
      </c>
      <c r="C8" s="72">
        <v>10</v>
      </c>
      <c r="D8" s="93">
        <v>10</v>
      </c>
      <c r="E8" s="128">
        <f t="shared" si="1"/>
        <v>20</v>
      </c>
      <c r="F8" s="115"/>
      <c r="G8" s="27">
        <v>30</v>
      </c>
      <c r="H8" s="143">
        <v>10</v>
      </c>
      <c r="I8" s="143">
        <v>20</v>
      </c>
      <c r="J8" s="100">
        <f t="shared" si="2"/>
        <v>60</v>
      </c>
      <c r="K8" s="115"/>
      <c r="L8" s="29">
        <v>10</v>
      </c>
      <c r="M8" s="30">
        <v>10</v>
      </c>
      <c r="N8" s="105">
        <f t="shared" si="3"/>
        <v>20</v>
      </c>
      <c r="O8" s="115"/>
      <c r="P8" s="78">
        <v>5</v>
      </c>
      <c r="Q8" s="144">
        <v>5</v>
      </c>
      <c r="R8" s="112">
        <f t="shared" si="4"/>
        <v>10</v>
      </c>
      <c r="S8" s="115"/>
      <c r="T8" s="81">
        <v>30</v>
      </c>
      <c r="U8" s="94">
        <v>30</v>
      </c>
      <c r="V8" s="119">
        <f t="shared" si="5"/>
        <v>60</v>
      </c>
      <c r="W8" s="115"/>
      <c r="X8" s="145">
        <v>20</v>
      </c>
      <c r="Y8" s="120">
        <f t="shared" si="6"/>
        <v>20</v>
      </c>
      <c r="Z8" s="122">
        <f t="shared" si="7"/>
        <v>40</v>
      </c>
      <c r="AA8" s="115"/>
      <c r="AB8" s="95">
        <v>40</v>
      </c>
      <c r="AC8" s="135">
        <v>0</v>
      </c>
      <c r="AD8" s="128">
        <f t="shared" si="8"/>
        <v>40</v>
      </c>
      <c r="AE8" s="115"/>
      <c r="AF8" s="102">
        <v>30</v>
      </c>
      <c r="AG8" s="98">
        <f t="shared" si="9"/>
        <v>30</v>
      </c>
      <c r="AH8" s="100">
        <f t="shared" si="10"/>
        <v>60</v>
      </c>
      <c r="AI8" s="115"/>
      <c r="AJ8" s="114">
        <v>40</v>
      </c>
      <c r="AK8" s="104">
        <f t="shared" si="11"/>
        <v>40</v>
      </c>
      <c r="AL8" s="105">
        <f t="shared" si="12"/>
        <v>80</v>
      </c>
      <c r="AM8" s="115"/>
      <c r="AN8" s="117">
        <v>120</v>
      </c>
      <c r="AO8" s="110">
        <f t="shared" si="13"/>
        <v>120</v>
      </c>
      <c r="AP8" s="112">
        <f t="shared" si="14"/>
        <v>240</v>
      </c>
      <c r="AQ8" s="115"/>
      <c r="AR8" s="124">
        <v>90</v>
      </c>
      <c r="AS8" s="130">
        <v>90</v>
      </c>
      <c r="AT8" s="146">
        <v>0</v>
      </c>
      <c r="AU8" s="119">
        <f t="shared" si="15"/>
        <v>180</v>
      </c>
      <c r="AV8" s="115"/>
      <c r="AW8" s="145">
        <v>0</v>
      </c>
      <c r="AX8" s="145">
        <v>0</v>
      </c>
      <c r="AY8" s="120">
        <v>0</v>
      </c>
      <c r="AZ8" s="122">
        <f t="shared" si="16"/>
        <v>0</v>
      </c>
      <c r="BA8" s="115"/>
      <c r="BB8" s="95">
        <v>70</v>
      </c>
      <c r="BC8" s="136">
        <v>30</v>
      </c>
      <c r="BD8" s="136">
        <f t="shared" si="17"/>
        <v>40</v>
      </c>
      <c r="BE8" s="128">
        <f t="shared" si="18"/>
        <v>140</v>
      </c>
      <c r="BF8" s="115"/>
      <c r="BG8" s="27">
        <v>10</v>
      </c>
      <c r="BH8" s="98">
        <v>0</v>
      </c>
      <c r="BI8" s="100">
        <f t="shared" si="19"/>
        <v>10</v>
      </c>
      <c r="BJ8" s="115"/>
      <c r="BK8" s="147">
        <v>10</v>
      </c>
      <c r="BL8" s="104">
        <f t="shared" si="20"/>
        <v>10</v>
      </c>
      <c r="BM8" s="105">
        <f t="shared" si="21"/>
        <v>20</v>
      </c>
      <c r="BN8" s="115"/>
      <c r="BO8" s="141">
        <v>10</v>
      </c>
      <c r="BP8" s="110">
        <f t="shared" si="22"/>
        <v>10</v>
      </c>
      <c r="BQ8" s="112">
        <f t="shared" si="23"/>
        <v>20</v>
      </c>
      <c r="BR8" s="115"/>
      <c r="BS8" s="148">
        <v>25</v>
      </c>
      <c r="BT8" s="94">
        <v>0</v>
      </c>
      <c r="BU8" s="119">
        <f t="shared" si="24"/>
        <v>25</v>
      </c>
      <c r="BV8" s="115"/>
      <c r="BW8" s="145">
        <v>10</v>
      </c>
      <c r="BX8" s="247">
        <v>10</v>
      </c>
      <c r="BY8" s="120">
        <v>0</v>
      </c>
      <c r="BZ8" s="122">
        <f>SUM(BW8,BX8)</f>
        <v>20</v>
      </c>
      <c r="CA8" s="115"/>
      <c r="CB8" s="95">
        <v>70</v>
      </c>
      <c r="CC8" s="135">
        <v>0</v>
      </c>
      <c r="CD8" s="128">
        <f t="shared" si="0"/>
        <v>70</v>
      </c>
      <c r="CE8" s="115"/>
      <c r="CF8" s="114">
        <v>50</v>
      </c>
      <c r="CG8" s="104">
        <v>0</v>
      </c>
      <c r="CH8" s="105">
        <f t="shared" si="25"/>
        <v>50</v>
      </c>
      <c r="CI8" s="115"/>
      <c r="CJ8" s="117">
        <v>10</v>
      </c>
      <c r="CK8" s="110">
        <v>0</v>
      </c>
      <c r="CL8" s="112">
        <f t="shared" si="26"/>
        <v>10</v>
      </c>
      <c r="CM8" s="115"/>
      <c r="CN8" s="124">
        <v>85</v>
      </c>
      <c r="CO8" s="94">
        <v>0</v>
      </c>
      <c r="CP8" s="119">
        <f t="shared" si="27"/>
        <v>85</v>
      </c>
      <c r="CQ8" s="115"/>
      <c r="CR8" s="246">
        <v>85</v>
      </c>
      <c r="CS8" s="120">
        <v>0</v>
      </c>
      <c r="CT8" s="122">
        <f t="shared" si="28"/>
        <v>85</v>
      </c>
      <c r="CU8" s="115"/>
      <c r="CV8" s="149">
        <f>SUM(C8,G8,L8,P8,T8,X8,AB8,AF8,AJ8,AN8,AR8,AW8,AX8,BB8,BG8,BK8,BO8,BS8,BW8,CB8,CF8,CJ8,CN8,CR8)</f>
        <v>860</v>
      </c>
      <c r="CW8" s="150">
        <f>SUM(D8,H8,I8,M8,Q8,U8,Y8,AC8,AG8,AK8,AO8,AS8,AT8,AY8,BC8,BD8,BH8,BL8,BP8,BT8,CG8,CK8,CO8,CS8)</f>
        <v>475</v>
      </c>
      <c r="CX8" s="151">
        <f>SUM(E8,J8,N8,R8,V8,Z8,AD8,AH8,AL8,AP8,AU8,AZ8,BE8,BQ8,BI8,BM8,BU8,BZ8,CD8,CH8,CL8,CP8,CT8)</f>
        <v>1345</v>
      </c>
      <c r="CY8" s="115"/>
      <c r="CZ8" s="84"/>
      <c r="DA8" s="84">
        <v>0</v>
      </c>
      <c r="DB8" s="12">
        <f t="shared" si="29"/>
        <v>0</v>
      </c>
      <c r="DC8" s="115"/>
      <c r="DD8" s="84"/>
      <c r="DE8" s="84">
        <v>0</v>
      </c>
      <c r="DF8" s="12">
        <f t="shared" si="30"/>
        <v>0</v>
      </c>
    </row>
    <row r="9" spans="1:110" x14ac:dyDescent="0.25">
      <c r="A9" s="26" t="s">
        <v>7</v>
      </c>
      <c r="C9" s="72">
        <v>29</v>
      </c>
      <c r="D9" s="93">
        <v>29</v>
      </c>
      <c r="E9" s="128">
        <f t="shared" si="1"/>
        <v>58</v>
      </c>
      <c r="F9" s="115"/>
      <c r="G9" s="27">
        <v>70</v>
      </c>
      <c r="H9" s="143">
        <v>30</v>
      </c>
      <c r="I9" s="143">
        <v>40</v>
      </c>
      <c r="J9" s="100">
        <f t="shared" si="2"/>
        <v>140</v>
      </c>
      <c r="K9" s="115"/>
      <c r="L9" s="29">
        <v>20</v>
      </c>
      <c r="M9" s="30">
        <v>20</v>
      </c>
      <c r="N9" s="105">
        <f t="shared" si="3"/>
        <v>40</v>
      </c>
      <c r="O9" s="115"/>
      <c r="P9" s="78">
        <v>61</v>
      </c>
      <c r="Q9" s="144">
        <v>61</v>
      </c>
      <c r="R9" s="112">
        <f t="shared" si="4"/>
        <v>122</v>
      </c>
      <c r="S9" s="115"/>
      <c r="T9" s="81">
        <v>80</v>
      </c>
      <c r="U9" s="94">
        <v>80</v>
      </c>
      <c r="V9" s="119">
        <f t="shared" si="5"/>
        <v>160</v>
      </c>
      <c r="W9" s="115"/>
      <c r="X9" s="145">
        <v>40</v>
      </c>
      <c r="Y9" s="120">
        <f t="shared" si="6"/>
        <v>40</v>
      </c>
      <c r="Z9" s="122">
        <f t="shared" si="7"/>
        <v>80</v>
      </c>
      <c r="AA9" s="115"/>
      <c r="AB9" s="95">
        <v>110</v>
      </c>
      <c r="AC9" s="135">
        <v>0</v>
      </c>
      <c r="AD9" s="128">
        <f t="shared" si="8"/>
        <v>110</v>
      </c>
      <c r="AE9" s="115"/>
      <c r="AF9" s="102">
        <v>80</v>
      </c>
      <c r="AG9" s="98">
        <f t="shared" si="9"/>
        <v>80</v>
      </c>
      <c r="AH9" s="100">
        <f t="shared" si="10"/>
        <v>160</v>
      </c>
      <c r="AI9" s="115"/>
      <c r="AJ9" s="114">
        <v>90</v>
      </c>
      <c r="AK9" s="104">
        <f t="shared" si="11"/>
        <v>90</v>
      </c>
      <c r="AL9" s="105">
        <f t="shared" si="12"/>
        <v>180</v>
      </c>
      <c r="AM9" s="115"/>
      <c r="AN9" s="117">
        <v>280</v>
      </c>
      <c r="AO9" s="110">
        <f t="shared" si="13"/>
        <v>280</v>
      </c>
      <c r="AP9" s="112">
        <f t="shared" si="14"/>
        <v>560</v>
      </c>
      <c r="AQ9" s="115"/>
      <c r="AR9" s="124">
        <v>230</v>
      </c>
      <c r="AS9" s="130">
        <v>220</v>
      </c>
      <c r="AT9" s="146">
        <v>10</v>
      </c>
      <c r="AU9" s="119">
        <f t="shared" si="15"/>
        <v>460</v>
      </c>
      <c r="AV9" s="115"/>
      <c r="AW9" s="145">
        <v>0</v>
      </c>
      <c r="AX9" s="145">
        <v>0</v>
      </c>
      <c r="AY9" s="120">
        <v>0</v>
      </c>
      <c r="AZ9" s="122">
        <f t="shared" si="16"/>
        <v>0</v>
      </c>
      <c r="BA9" s="115"/>
      <c r="BB9" s="95">
        <v>170</v>
      </c>
      <c r="BC9" s="136">
        <v>70</v>
      </c>
      <c r="BD9" s="136">
        <f t="shared" si="17"/>
        <v>100</v>
      </c>
      <c r="BE9" s="128">
        <f t="shared" si="18"/>
        <v>340</v>
      </c>
      <c r="BF9" s="115"/>
      <c r="BG9" s="27">
        <v>30</v>
      </c>
      <c r="BH9" s="98">
        <v>0</v>
      </c>
      <c r="BI9" s="100">
        <f t="shared" si="19"/>
        <v>30</v>
      </c>
      <c r="BJ9" s="115"/>
      <c r="BK9" s="147">
        <v>10</v>
      </c>
      <c r="BL9" s="104">
        <f t="shared" si="20"/>
        <v>10</v>
      </c>
      <c r="BM9" s="105">
        <f t="shared" si="21"/>
        <v>20</v>
      </c>
      <c r="BN9" s="115"/>
      <c r="BO9" s="141">
        <v>30</v>
      </c>
      <c r="BP9" s="110">
        <f t="shared" si="22"/>
        <v>30</v>
      </c>
      <c r="BQ9" s="112">
        <f t="shared" si="23"/>
        <v>60</v>
      </c>
      <c r="BR9" s="115"/>
      <c r="BS9" s="148">
        <v>65</v>
      </c>
      <c r="BT9" s="94">
        <v>0</v>
      </c>
      <c r="BU9" s="119">
        <f t="shared" si="24"/>
        <v>65</v>
      </c>
      <c r="BV9" s="115"/>
      <c r="BW9" s="145">
        <v>20</v>
      </c>
      <c r="BX9" s="247">
        <v>10</v>
      </c>
      <c r="BY9" s="120">
        <v>0</v>
      </c>
      <c r="BZ9" s="122">
        <f>SUM(BW9,BX9)</f>
        <v>30</v>
      </c>
      <c r="CA9" s="115"/>
      <c r="CB9" s="95">
        <v>190</v>
      </c>
      <c r="CC9" s="135">
        <v>0</v>
      </c>
      <c r="CD9" s="128">
        <f t="shared" si="0"/>
        <v>190</v>
      </c>
      <c r="CE9" s="115"/>
      <c r="CF9" s="114">
        <v>140</v>
      </c>
      <c r="CG9" s="104">
        <v>0</v>
      </c>
      <c r="CH9" s="105">
        <f t="shared" si="25"/>
        <v>140</v>
      </c>
      <c r="CI9" s="115"/>
      <c r="CJ9" s="117">
        <v>10</v>
      </c>
      <c r="CK9" s="110">
        <v>0</v>
      </c>
      <c r="CL9" s="112">
        <f t="shared" si="26"/>
        <v>10</v>
      </c>
      <c r="CM9" s="115"/>
      <c r="CN9" s="124">
        <v>235</v>
      </c>
      <c r="CO9" s="94">
        <v>0</v>
      </c>
      <c r="CP9" s="119">
        <f t="shared" si="27"/>
        <v>235</v>
      </c>
      <c r="CQ9" s="115"/>
      <c r="CR9" s="246">
        <v>450</v>
      </c>
      <c r="CS9" s="120">
        <v>0</v>
      </c>
      <c r="CT9" s="122">
        <f t="shared" si="28"/>
        <v>450</v>
      </c>
      <c r="CU9" s="115"/>
      <c r="CV9" s="149">
        <f>SUM(C9,G9,L9,P9,T9,X9,AB9,AF9,AJ9,AN9,AR9,AW9,AX9,BB9,BG9,BK9,BO9,BS9,BW9,CB9,CF9,CJ9,CN9,CR9)</f>
        <v>2440</v>
      </c>
      <c r="CW9" s="150">
        <f>SUM(D9,H9,I9,M9,Q9,U9,Y9,AC9,AG9,AK9,AO9,AS9,AT9,AY9,BC9,BD9,BH9,BL9,BP9,BT9,CG9,CK9,CO9,CS9)</f>
        <v>1190</v>
      </c>
      <c r="CX9" s="151">
        <f>SUM(E9,J9,N9,R9,V9,Z9,AD9,AH9,AL9,AP9,AU9,AZ9,BE9,BQ9,BI9,BM9,BU9,BZ9,CD9,CH9,CL9,CP9,CT9)</f>
        <v>3640</v>
      </c>
      <c r="CY9" s="115"/>
      <c r="CZ9" s="84"/>
      <c r="DA9" s="84">
        <v>0</v>
      </c>
      <c r="DB9" s="12">
        <f t="shared" si="29"/>
        <v>0</v>
      </c>
      <c r="DC9" s="115"/>
      <c r="DD9" s="84"/>
      <c r="DE9" s="84">
        <v>0</v>
      </c>
      <c r="DF9" s="12">
        <f t="shared" si="30"/>
        <v>0</v>
      </c>
    </row>
    <row r="10" spans="1:110" x14ac:dyDescent="0.25">
      <c r="A10" s="26" t="s">
        <v>8</v>
      </c>
      <c r="C10" s="72">
        <v>9</v>
      </c>
      <c r="D10" s="93">
        <v>9</v>
      </c>
      <c r="E10" s="128">
        <f t="shared" si="1"/>
        <v>18</v>
      </c>
      <c r="F10" s="115"/>
      <c r="G10" s="27">
        <v>30</v>
      </c>
      <c r="H10" s="143">
        <v>10</v>
      </c>
      <c r="I10" s="143">
        <v>20</v>
      </c>
      <c r="J10" s="100">
        <f t="shared" si="2"/>
        <v>60</v>
      </c>
      <c r="K10" s="115"/>
      <c r="L10" s="29">
        <v>10</v>
      </c>
      <c r="M10" s="30">
        <v>10</v>
      </c>
      <c r="N10" s="105">
        <f t="shared" si="3"/>
        <v>20</v>
      </c>
      <c r="O10" s="115"/>
      <c r="P10" s="78">
        <v>6</v>
      </c>
      <c r="Q10" s="144">
        <v>6</v>
      </c>
      <c r="R10" s="112">
        <f t="shared" si="4"/>
        <v>12</v>
      </c>
      <c r="S10" s="115"/>
      <c r="T10" s="81">
        <v>40</v>
      </c>
      <c r="U10" s="94">
        <v>40</v>
      </c>
      <c r="V10" s="119">
        <f t="shared" si="5"/>
        <v>80</v>
      </c>
      <c r="W10" s="115"/>
      <c r="X10" s="145">
        <v>20</v>
      </c>
      <c r="Y10" s="120">
        <f t="shared" si="6"/>
        <v>20</v>
      </c>
      <c r="Z10" s="122">
        <f t="shared" si="7"/>
        <v>40</v>
      </c>
      <c r="AA10" s="115"/>
      <c r="AB10" s="95">
        <v>50</v>
      </c>
      <c r="AC10" s="135">
        <v>0</v>
      </c>
      <c r="AD10" s="128">
        <f t="shared" si="8"/>
        <v>50</v>
      </c>
      <c r="AE10" s="115"/>
      <c r="AF10" s="102">
        <v>40</v>
      </c>
      <c r="AG10" s="98">
        <f t="shared" si="9"/>
        <v>40</v>
      </c>
      <c r="AH10" s="100">
        <f t="shared" si="10"/>
        <v>80</v>
      </c>
      <c r="AI10" s="115"/>
      <c r="AJ10" s="114">
        <v>40</v>
      </c>
      <c r="AK10" s="104">
        <f t="shared" si="11"/>
        <v>40</v>
      </c>
      <c r="AL10" s="105">
        <f t="shared" si="12"/>
        <v>80</v>
      </c>
      <c r="AM10" s="115"/>
      <c r="AN10" s="117">
        <v>120</v>
      </c>
      <c r="AO10" s="110">
        <f t="shared" si="13"/>
        <v>120</v>
      </c>
      <c r="AP10" s="112">
        <f t="shared" si="14"/>
        <v>240</v>
      </c>
      <c r="AQ10" s="115"/>
      <c r="AR10" s="124">
        <v>110</v>
      </c>
      <c r="AS10" s="130">
        <v>100</v>
      </c>
      <c r="AT10" s="146">
        <v>10</v>
      </c>
      <c r="AU10" s="119">
        <f t="shared" si="15"/>
        <v>220</v>
      </c>
      <c r="AV10" s="115"/>
      <c r="AW10" s="145">
        <v>0</v>
      </c>
      <c r="AX10" s="145">
        <v>0</v>
      </c>
      <c r="AY10" s="120">
        <v>0</v>
      </c>
      <c r="AZ10" s="122">
        <f t="shared" si="16"/>
        <v>0</v>
      </c>
      <c r="BA10" s="115"/>
      <c r="BB10" s="95">
        <v>80</v>
      </c>
      <c r="BC10" s="136">
        <v>30</v>
      </c>
      <c r="BD10" s="136">
        <f t="shared" si="17"/>
        <v>50</v>
      </c>
      <c r="BE10" s="128">
        <f t="shared" si="18"/>
        <v>160</v>
      </c>
      <c r="BF10" s="115"/>
      <c r="BG10" s="27">
        <v>20</v>
      </c>
      <c r="BH10" s="98">
        <v>0</v>
      </c>
      <c r="BI10" s="100">
        <f t="shared" si="19"/>
        <v>20</v>
      </c>
      <c r="BJ10" s="115"/>
      <c r="BK10" s="147">
        <v>10</v>
      </c>
      <c r="BL10" s="104">
        <f t="shared" si="20"/>
        <v>10</v>
      </c>
      <c r="BM10" s="105">
        <f t="shared" si="21"/>
        <v>20</v>
      </c>
      <c r="BN10" s="115"/>
      <c r="BO10" s="141">
        <v>10</v>
      </c>
      <c r="BP10" s="110">
        <f t="shared" si="22"/>
        <v>10</v>
      </c>
      <c r="BQ10" s="112">
        <f t="shared" si="23"/>
        <v>20</v>
      </c>
      <c r="BR10" s="115"/>
      <c r="BS10" s="148">
        <v>25</v>
      </c>
      <c r="BT10" s="94">
        <v>0</v>
      </c>
      <c r="BU10" s="119">
        <f t="shared" si="24"/>
        <v>25</v>
      </c>
      <c r="BV10" s="115"/>
      <c r="BW10" s="145">
        <v>10</v>
      </c>
      <c r="BX10" s="247">
        <v>10</v>
      </c>
      <c r="BY10" s="120">
        <v>0</v>
      </c>
      <c r="BZ10" s="122">
        <f>SUM(BW10,BX10)</f>
        <v>20</v>
      </c>
      <c r="CA10" s="115"/>
      <c r="CB10" s="95">
        <v>75</v>
      </c>
      <c r="CC10" s="135">
        <v>0</v>
      </c>
      <c r="CD10" s="128">
        <f t="shared" si="0"/>
        <v>75</v>
      </c>
      <c r="CE10" s="115"/>
      <c r="CF10" s="114">
        <v>70</v>
      </c>
      <c r="CG10" s="104">
        <v>0</v>
      </c>
      <c r="CH10" s="105">
        <f t="shared" si="25"/>
        <v>70</v>
      </c>
      <c r="CI10" s="115"/>
      <c r="CJ10" s="117">
        <v>10</v>
      </c>
      <c r="CK10" s="110">
        <v>0</v>
      </c>
      <c r="CL10" s="112">
        <f t="shared" si="26"/>
        <v>10</v>
      </c>
      <c r="CM10" s="115"/>
      <c r="CN10" s="124">
        <v>115</v>
      </c>
      <c r="CO10" s="94">
        <v>0</v>
      </c>
      <c r="CP10" s="119">
        <f t="shared" si="27"/>
        <v>115</v>
      </c>
      <c r="CQ10" s="115"/>
      <c r="CR10" s="246">
        <v>135</v>
      </c>
      <c r="CS10" s="120">
        <v>0</v>
      </c>
      <c r="CT10" s="122">
        <f t="shared" si="28"/>
        <v>135</v>
      </c>
      <c r="CU10" s="115"/>
      <c r="CV10" s="149">
        <f>SUM(C10,G10,L10,P10,T10,X10,AB10,AF10,AJ10,AN10,AR10,AW10,AX10,BB10,BG10,BK10,BO10,BS10,BW10,CB10,CF10,CJ10,CN10,CR10)</f>
        <v>1035</v>
      </c>
      <c r="CW10" s="150">
        <f>SUM(D10,H10,I10,M10,Q10,U10,Y10,AC10,AG10,AK10,AO10,AS10,AT10,AY10,BC10,BD10,BH10,BL10,BP10,BT10,CG10,CK10,CO10,CS10)</f>
        <v>525</v>
      </c>
      <c r="CX10" s="151">
        <f>SUM(E10,J10,N10,R10,V10,Z10,AD10,AH10,AL10,AP10,AU10,AZ10,BE10,BQ10,BI10,BM10,BU10,BZ10,CD10,CH10,CL10,CP10,CT10)</f>
        <v>1570</v>
      </c>
      <c r="CY10" s="115"/>
      <c r="CZ10" s="84"/>
      <c r="DA10" s="84">
        <v>0</v>
      </c>
      <c r="DB10" s="12">
        <f t="shared" si="29"/>
        <v>0</v>
      </c>
      <c r="DC10" s="115"/>
      <c r="DD10" s="84"/>
      <c r="DE10" s="84">
        <v>0</v>
      </c>
      <c r="DF10" s="12">
        <f t="shared" si="30"/>
        <v>0</v>
      </c>
    </row>
    <row r="11" spans="1:110" x14ac:dyDescent="0.25">
      <c r="A11" s="26" t="s">
        <v>9</v>
      </c>
      <c r="C11" s="72">
        <v>41</v>
      </c>
      <c r="D11" s="93">
        <v>41</v>
      </c>
      <c r="E11" s="128">
        <f t="shared" si="1"/>
        <v>82</v>
      </c>
      <c r="F11" s="115"/>
      <c r="G11" s="27">
        <v>100</v>
      </c>
      <c r="H11" s="143">
        <v>40</v>
      </c>
      <c r="I11" s="143">
        <v>60</v>
      </c>
      <c r="J11" s="100">
        <f t="shared" si="2"/>
        <v>200</v>
      </c>
      <c r="K11" s="115"/>
      <c r="L11" s="29">
        <v>20</v>
      </c>
      <c r="M11" s="30">
        <v>20</v>
      </c>
      <c r="N11" s="105">
        <f t="shared" si="3"/>
        <v>40</v>
      </c>
      <c r="O11" s="115"/>
      <c r="P11" s="78">
        <v>28</v>
      </c>
      <c r="Q11" s="144">
        <v>28</v>
      </c>
      <c r="R11" s="112">
        <f t="shared" si="4"/>
        <v>56</v>
      </c>
      <c r="S11" s="115"/>
      <c r="T11" s="81">
        <v>90</v>
      </c>
      <c r="U11" s="94">
        <v>90</v>
      </c>
      <c r="V11" s="119">
        <f t="shared" si="5"/>
        <v>180</v>
      </c>
      <c r="W11" s="115"/>
      <c r="X11" s="145">
        <v>40</v>
      </c>
      <c r="Y11" s="120">
        <f t="shared" si="6"/>
        <v>40</v>
      </c>
      <c r="Z11" s="122">
        <f t="shared" si="7"/>
        <v>80</v>
      </c>
      <c r="AA11" s="115"/>
      <c r="AB11" s="95">
        <v>120</v>
      </c>
      <c r="AC11" s="135">
        <v>0</v>
      </c>
      <c r="AD11" s="128">
        <f t="shared" si="8"/>
        <v>120</v>
      </c>
      <c r="AE11" s="115"/>
      <c r="AF11" s="102">
        <v>80</v>
      </c>
      <c r="AG11" s="98">
        <f t="shared" si="9"/>
        <v>80</v>
      </c>
      <c r="AH11" s="100">
        <f t="shared" si="10"/>
        <v>160</v>
      </c>
      <c r="AI11" s="115"/>
      <c r="AJ11" s="114">
        <v>90</v>
      </c>
      <c r="AK11" s="104">
        <f t="shared" si="11"/>
        <v>90</v>
      </c>
      <c r="AL11" s="105">
        <f t="shared" si="12"/>
        <v>180</v>
      </c>
      <c r="AM11" s="115"/>
      <c r="AN11" s="117">
        <v>280</v>
      </c>
      <c r="AO11" s="110">
        <f t="shared" si="13"/>
        <v>280</v>
      </c>
      <c r="AP11" s="112">
        <f t="shared" si="14"/>
        <v>560</v>
      </c>
      <c r="AQ11" s="115"/>
      <c r="AR11" s="124">
        <v>260</v>
      </c>
      <c r="AS11" s="130">
        <v>250</v>
      </c>
      <c r="AT11" s="146">
        <v>10</v>
      </c>
      <c r="AU11" s="119">
        <f t="shared" si="15"/>
        <v>520</v>
      </c>
      <c r="AV11" s="115"/>
      <c r="AW11" s="145">
        <v>0</v>
      </c>
      <c r="AX11" s="145">
        <v>0</v>
      </c>
      <c r="AY11" s="120">
        <v>0</v>
      </c>
      <c r="AZ11" s="122">
        <f t="shared" si="16"/>
        <v>0</v>
      </c>
      <c r="BA11" s="115"/>
      <c r="BB11" s="95">
        <v>210</v>
      </c>
      <c r="BC11" s="136">
        <v>90</v>
      </c>
      <c r="BD11" s="136">
        <f t="shared" si="17"/>
        <v>120</v>
      </c>
      <c r="BE11" s="128">
        <f t="shared" si="18"/>
        <v>420</v>
      </c>
      <c r="BF11" s="115"/>
      <c r="BG11" s="27">
        <v>40</v>
      </c>
      <c r="BH11" s="98">
        <v>0</v>
      </c>
      <c r="BI11" s="100">
        <f t="shared" si="19"/>
        <v>40</v>
      </c>
      <c r="BJ11" s="115"/>
      <c r="BK11" s="147">
        <v>10</v>
      </c>
      <c r="BL11" s="104">
        <f t="shared" si="20"/>
        <v>10</v>
      </c>
      <c r="BM11" s="105">
        <f t="shared" si="21"/>
        <v>20</v>
      </c>
      <c r="BN11" s="115"/>
      <c r="BO11" s="141">
        <v>40</v>
      </c>
      <c r="BP11" s="110">
        <f t="shared" si="22"/>
        <v>40</v>
      </c>
      <c r="BQ11" s="112">
        <f t="shared" si="23"/>
        <v>80</v>
      </c>
      <c r="BR11" s="115"/>
      <c r="BS11" s="148">
        <v>80</v>
      </c>
      <c r="BT11" s="94">
        <v>0</v>
      </c>
      <c r="BU11" s="119">
        <f t="shared" si="24"/>
        <v>80</v>
      </c>
      <c r="BV11" s="115"/>
      <c r="BW11" s="145">
        <v>30</v>
      </c>
      <c r="BX11" s="247">
        <v>20</v>
      </c>
      <c r="BY11" s="120">
        <v>0</v>
      </c>
      <c r="BZ11" s="122">
        <f>SUM(BW11,BX11)</f>
        <v>50</v>
      </c>
      <c r="CA11" s="115"/>
      <c r="CB11" s="95">
        <v>240</v>
      </c>
      <c r="CC11" s="135">
        <v>0</v>
      </c>
      <c r="CD11" s="128">
        <f t="shared" si="0"/>
        <v>240</v>
      </c>
      <c r="CE11" s="115"/>
      <c r="CF11" s="114">
        <v>210</v>
      </c>
      <c r="CG11" s="104">
        <v>0</v>
      </c>
      <c r="CH11" s="105">
        <f t="shared" si="25"/>
        <v>210</v>
      </c>
      <c r="CI11" s="115"/>
      <c r="CJ11" s="117">
        <v>10</v>
      </c>
      <c r="CK11" s="110">
        <v>0</v>
      </c>
      <c r="CL11" s="112">
        <f t="shared" si="26"/>
        <v>10</v>
      </c>
      <c r="CM11" s="115"/>
      <c r="CN11" s="124">
        <v>350</v>
      </c>
      <c r="CO11" s="94">
        <v>0</v>
      </c>
      <c r="CP11" s="119">
        <f t="shared" si="27"/>
        <v>350</v>
      </c>
      <c r="CQ11" s="115"/>
      <c r="CR11" s="246">
        <v>400</v>
      </c>
      <c r="CS11" s="120">
        <v>0</v>
      </c>
      <c r="CT11" s="122">
        <f t="shared" si="28"/>
        <v>400</v>
      </c>
      <c r="CU11" s="115"/>
      <c r="CV11" s="149">
        <f>SUM(C11,G11,L11,P11,T11,X11,AB11,AF11,AJ11,AN11,AR11,AW11,AX11,BB11,BG11,BK11,BO11,BS11,BW11,CB11,CF11,CJ11,CN11,CR11)</f>
        <v>2769</v>
      </c>
      <c r="CW11" s="150">
        <f>SUM(D11,H11,I11,M11,Q11,U11,Y11,AC11,AG11,AK11,AO11,AS11,AT11,AY11,BC11,BD11,BH11,BL11,BP11,BT11,CG11,CK11,CO11,CS11)</f>
        <v>1289</v>
      </c>
      <c r="CX11" s="151">
        <f>SUM(E11,J11,N11,R11,V11,Z11,AD11,AH11,AL11,AP11,AU11,AZ11,BE11,BQ11,BI11,BM11,BU11,BZ11,CD11,CH11,CL11,CP11,CT11)</f>
        <v>4078</v>
      </c>
      <c r="CY11" s="115"/>
      <c r="CZ11" s="84"/>
      <c r="DA11" s="84">
        <v>0</v>
      </c>
      <c r="DB11" s="12">
        <f t="shared" si="29"/>
        <v>0</v>
      </c>
      <c r="DC11" s="115"/>
      <c r="DD11" s="84"/>
      <c r="DE11" s="84">
        <v>0</v>
      </c>
      <c r="DF11" s="12">
        <f t="shared" si="30"/>
        <v>0</v>
      </c>
    </row>
    <row r="12" spans="1:110" x14ac:dyDescent="0.25">
      <c r="A12" s="26" t="s">
        <v>10</v>
      </c>
      <c r="C12" s="72">
        <v>21</v>
      </c>
      <c r="D12" s="93">
        <v>21</v>
      </c>
      <c r="E12" s="128">
        <f t="shared" si="1"/>
        <v>42</v>
      </c>
      <c r="F12" s="115"/>
      <c r="G12" s="27">
        <v>60</v>
      </c>
      <c r="H12" s="143">
        <v>20</v>
      </c>
      <c r="I12" s="143">
        <v>40</v>
      </c>
      <c r="J12" s="100">
        <f t="shared" si="2"/>
        <v>120</v>
      </c>
      <c r="K12" s="115"/>
      <c r="L12" s="29">
        <v>20</v>
      </c>
      <c r="M12" s="30">
        <v>20</v>
      </c>
      <c r="N12" s="105">
        <f t="shared" si="3"/>
        <v>40</v>
      </c>
      <c r="O12" s="115"/>
      <c r="P12" s="78">
        <v>12</v>
      </c>
      <c r="Q12" s="144">
        <v>12</v>
      </c>
      <c r="R12" s="112">
        <f t="shared" si="4"/>
        <v>24</v>
      </c>
      <c r="S12" s="115"/>
      <c r="T12" s="81">
        <v>80</v>
      </c>
      <c r="U12" s="94">
        <v>80</v>
      </c>
      <c r="V12" s="119">
        <f t="shared" si="5"/>
        <v>160</v>
      </c>
      <c r="W12" s="115"/>
      <c r="X12" s="145">
        <v>40</v>
      </c>
      <c r="Y12" s="120">
        <f t="shared" si="6"/>
        <v>40</v>
      </c>
      <c r="Z12" s="122">
        <f t="shared" si="7"/>
        <v>80</v>
      </c>
      <c r="AA12" s="115"/>
      <c r="AB12" s="95">
        <v>110</v>
      </c>
      <c r="AC12" s="135">
        <v>0</v>
      </c>
      <c r="AD12" s="128">
        <f t="shared" si="8"/>
        <v>110</v>
      </c>
      <c r="AE12" s="115"/>
      <c r="AF12" s="102">
        <v>80</v>
      </c>
      <c r="AG12" s="98">
        <f t="shared" si="9"/>
        <v>80</v>
      </c>
      <c r="AH12" s="100">
        <f t="shared" si="10"/>
        <v>160</v>
      </c>
      <c r="AI12" s="115"/>
      <c r="AJ12" s="114">
        <v>80</v>
      </c>
      <c r="AK12" s="104">
        <f t="shared" si="11"/>
        <v>80</v>
      </c>
      <c r="AL12" s="105">
        <f t="shared" si="12"/>
        <v>160</v>
      </c>
      <c r="AM12" s="115"/>
      <c r="AN12" s="117">
        <v>240</v>
      </c>
      <c r="AO12" s="110">
        <f t="shared" si="13"/>
        <v>240</v>
      </c>
      <c r="AP12" s="112">
        <f t="shared" si="14"/>
        <v>480</v>
      </c>
      <c r="AQ12" s="115"/>
      <c r="AR12" s="124">
        <v>180</v>
      </c>
      <c r="AS12" s="130">
        <v>170</v>
      </c>
      <c r="AT12" s="146">
        <v>10</v>
      </c>
      <c r="AU12" s="119">
        <f t="shared" si="15"/>
        <v>360</v>
      </c>
      <c r="AV12" s="115"/>
      <c r="AW12" s="145">
        <v>0</v>
      </c>
      <c r="AX12" s="145">
        <v>0</v>
      </c>
      <c r="AY12" s="120">
        <v>0</v>
      </c>
      <c r="AZ12" s="122">
        <f t="shared" si="16"/>
        <v>0</v>
      </c>
      <c r="BA12" s="115"/>
      <c r="BB12" s="95">
        <v>160</v>
      </c>
      <c r="BC12" s="136">
        <v>60</v>
      </c>
      <c r="BD12" s="136">
        <f t="shared" si="17"/>
        <v>100</v>
      </c>
      <c r="BE12" s="128">
        <f t="shared" si="18"/>
        <v>320</v>
      </c>
      <c r="BF12" s="115"/>
      <c r="BG12" s="27">
        <v>30</v>
      </c>
      <c r="BH12" s="98">
        <v>0</v>
      </c>
      <c r="BI12" s="100">
        <f t="shared" si="19"/>
        <v>30</v>
      </c>
      <c r="BJ12" s="115"/>
      <c r="BK12" s="147">
        <v>10</v>
      </c>
      <c r="BL12" s="104">
        <f t="shared" si="20"/>
        <v>10</v>
      </c>
      <c r="BM12" s="105">
        <f t="shared" si="21"/>
        <v>20</v>
      </c>
      <c r="BN12" s="115"/>
      <c r="BO12" s="141">
        <v>30</v>
      </c>
      <c r="BP12" s="110">
        <f t="shared" si="22"/>
        <v>30</v>
      </c>
      <c r="BQ12" s="112">
        <f t="shared" si="23"/>
        <v>60</v>
      </c>
      <c r="BR12" s="115"/>
      <c r="BS12" s="148">
        <v>70</v>
      </c>
      <c r="BT12" s="94">
        <v>0</v>
      </c>
      <c r="BU12" s="119">
        <f t="shared" si="24"/>
        <v>70</v>
      </c>
      <c r="BV12" s="115"/>
      <c r="BW12" s="145">
        <v>20</v>
      </c>
      <c r="BX12" s="247">
        <v>10</v>
      </c>
      <c r="BY12" s="120">
        <v>0</v>
      </c>
      <c r="BZ12" s="122">
        <f>SUM(BW12,BX12)</f>
        <v>30</v>
      </c>
      <c r="CA12" s="115"/>
      <c r="CB12" s="95">
        <v>200</v>
      </c>
      <c r="CC12" s="135">
        <v>0</v>
      </c>
      <c r="CD12" s="128">
        <f t="shared" si="0"/>
        <v>200</v>
      </c>
      <c r="CE12" s="115"/>
      <c r="CF12" s="114">
        <v>155</v>
      </c>
      <c r="CG12" s="104">
        <v>0</v>
      </c>
      <c r="CH12" s="105">
        <f t="shared" si="25"/>
        <v>155</v>
      </c>
      <c r="CI12" s="115"/>
      <c r="CJ12" s="117">
        <v>10</v>
      </c>
      <c r="CK12" s="110">
        <v>0</v>
      </c>
      <c r="CL12" s="112">
        <f t="shared" si="26"/>
        <v>10</v>
      </c>
      <c r="CM12" s="115"/>
      <c r="CN12" s="124">
        <v>260</v>
      </c>
      <c r="CO12" s="94">
        <v>0</v>
      </c>
      <c r="CP12" s="119">
        <f t="shared" si="27"/>
        <v>260</v>
      </c>
      <c r="CQ12" s="115"/>
      <c r="CR12" s="246">
        <v>320</v>
      </c>
      <c r="CS12" s="120">
        <v>0</v>
      </c>
      <c r="CT12" s="122">
        <f t="shared" si="28"/>
        <v>320</v>
      </c>
      <c r="CU12" s="115"/>
      <c r="CV12" s="149">
        <f>SUM(C12,G12,L12,P12,T12,X12,AB12,AF12,AJ12,AN12,AR12,AW12,AX12,BB12,BG12,BK12,BO12,BS12,BW12,CB12,CF12,CJ12,CN12,CR12)</f>
        <v>2188</v>
      </c>
      <c r="CW12" s="150">
        <f>SUM(D12,H12,I12,M12,Q12,U12,Y12,AC12,AG12,AK12,AO12,AS12,AT12,AY12,BC12,BD12,BH12,BL12,BP12,BT12,CG12,CK12,CO12,CS12)</f>
        <v>1013</v>
      </c>
      <c r="CX12" s="151">
        <f>SUM(E12,J12,N12,R12,V12,Z12,AD12,AH12,AL12,AP12,AU12,AZ12,BE12,BQ12,BI12,BM12,BU12,BZ12,CD12,CH12,CL12,CP12,CT12)</f>
        <v>3211</v>
      </c>
      <c r="CY12" s="115"/>
      <c r="CZ12" s="84"/>
      <c r="DA12" s="84">
        <v>0</v>
      </c>
      <c r="DB12" s="12">
        <f t="shared" si="29"/>
        <v>0</v>
      </c>
      <c r="DC12" s="115"/>
      <c r="DD12" s="84"/>
      <c r="DE12" s="84">
        <v>0</v>
      </c>
      <c r="DF12" s="12">
        <f t="shared" si="30"/>
        <v>0</v>
      </c>
    </row>
    <row r="13" spans="1:110" x14ac:dyDescent="0.25">
      <c r="A13" s="26" t="s">
        <v>11</v>
      </c>
      <c r="C13" s="72">
        <v>7</v>
      </c>
      <c r="D13" s="93">
        <v>7</v>
      </c>
      <c r="E13" s="128">
        <f t="shared" si="1"/>
        <v>14</v>
      </c>
      <c r="F13" s="115"/>
      <c r="G13" s="27">
        <v>20</v>
      </c>
      <c r="H13" s="143">
        <v>10</v>
      </c>
      <c r="I13" s="143">
        <v>10</v>
      </c>
      <c r="J13" s="100">
        <f t="shared" si="2"/>
        <v>40</v>
      </c>
      <c r="K13" s="115"/>
      <c r="L13" s="29">
        <v>10</v>
      </c>
      <c r="M13" s="30">
        <v>10</v>
      </c>
      <c r="N13" s="105">
        <f t="shared" si="3"/>
        <v>20</v>
      </c>
      <c r="O13" s="115"/>
      <c r="P13" s="78">
        <v>3</v>
      </c>
      <c r="Q13" s="144">
        <v>3</v>
      </c>
      <c r="R13" s="112">
        <f t="shared" si="4"/>
        <v>6</v>
      </c>
      <c r="S13" s="115"/>
      <c r="T13" s="81">
        <v>20</v>
      </c>
      <c r="U13" s="94">
        <v>20</v>
      </c>
      <c r="V13" s="119">
        <f t="shared" si="5"/>
        <v>40</v>
      </c>
      <c r="W13" s="115"/>
      <c r="X13" s="145">
        <v>10</v>
      </c>
      <c r="Y13" s="120">
        <f t="shared" si="6"/>
        <v>10</v>
      </c>
      <c r="Z13" s="122">
        <f t="shared" si="7"/>
        <v>20</v>
      </c>
      <c r="AA13" s="115"/>
      <c r="AB13" s="95">
        <v>20</v>
      </c>
      <c r="AC13" s="135">
        <v>0</v>
      </c>
      <c r="AD13" s="128">
        <f t="shared" si="8"/>
        <v>20</v>
      </c>
      <c r="AE13" s="115"/>
      <c r="AF13" s="102">
        <v>20</v>
      </c>
      <c r="AG13" s="98">
        <f t="shared" si="9"/>
        <v>20</v>
      </c>
      <c r="AH13" s="100">
        <f t="shared" si="10"/>
        <v>40</v>
      </c>
      <c r="AI13" s="115"/>
      <c r="AJ13" s="114">
        <v>20</v>
      </c>
      <c r="AK13" s="104">
        <f t="shared" si="11"/>
        <v>20</v>
      </c>
      <c r="AL13" s="105">
        <f t="shared" si="12"/>
        <v>40</v>
      </c>
      <c r="AM13" s="115"/>
      <c r="AN13" s="117">
        <v>60</v>
      </c>
      <c r="AO13" s="110">
        <f t="shared" si="13"/>
        <v>60</v>
      </c>
      <c r="AP13" s="112">
        <f t="shared" si="14"/>
        <v>120</v>
      </c>
      <c r="AQ13" s="115"/>
      <c r="AR13" s="124">
        <v>40</v>
      </c>
      <c r="AS13" s="130">
        <v>40</v>
      </c>
      <c r="AT13" s="146">
        <v>0</v>
      </c>
      <c r="AU13" s="119">
        <f t="shared" si="15"/>
        <v>80</v>
      </c>
      <c r="AV13" s="115"/>
      <c r="AW13" s="145">
        <v>0</v>
      </c>
      <c r="AX13" s="145">
        <v>0</v>
      </c>
      <c r="AY13" s="120">
        <v>0</v>
      </c>
      <c r="AZ13" s="122">
        <f t="shared" si="16"/>
        <v>0</v>
      </c>
      <c r="BA13" s="115"/>
      <c r="BB13" s="95">
        <v>30</v>
      </c>
      <c r="BC13" s="136">
        <v>20</v>
      </c>
      <c r="BD13" s="136">
        <f t="shared" si="17"/>
        <v>10</v>
      </c>
      <c r="BE13" s="128">
        <f t="shared" si="18"/>
        <v>60</v>
      </c>
      <c r="BF13" s="115"/>
      <c r="BG13" s="27">
        <v>10</v>
      </c>
      <c r="BH13" s="98">
        <v>0</v>
      </c>
      <c r="BI13" s="100">
        <f t="shared" si="19"/>
        <v>10</v>
      </c>
      <c r="BJ13" s="115"/>
      <c r="BK13" s="147">
        <v>10</v>
      </c>
      <c r="BL13" s="104">
        <f t="shared" si="20"/>
        <v>10</v>
      </c>
      <c r="BM13" s="105">
        <f t="shared" si="21"/>
        <v>20</v>
      </c>
      <c r="BN13" s="115"/>
      <c r="BO13" s="141">
        <v>10</v>
      </c>
      <c r="BP13" s="110">
        <f t="shared" si="22"/>
        <v>10</v>
      </c>
      <c r="BQ13" s="112">
        <f t="shared" si="23"/>
        <v>20</v>
      </c>
      <c r="BR13" s="115"/>
      <c r="BS13" s="148">
        <v>15</v>
      </c>
      <c r="BT13" s="94">
        <v>0</v>
      </c>
      <c r="BU13" s="119">
        <f t="shared" si="24"/>
        <v>15</v>
      </c>
      <c r="BV13" s="115"/>
      <c r="BW13" s="145">
        <v>10</v>
      </c>
      <c r="BX13" s="247">
        <v>10</v>
      </c>
      <c r="BY13" s="120">
        <v>0</v>
      </c>
      <c r="BZ13" s="122">
        <f>SUM(BW13,BX13)</f>
        <v>20</v>
      </c>
      <c r="CA13" s="115"/>
      <c r="CB13" s="95">
        <v>35</v>
      </c>
      <c r="CC13" s="135">
        <v>0</v>
      </c>
      <c r="CD13" s="128">
        <f t="shared" si="0"/>
        <v>35</v>
      </c>
      <c r="CE13" s="115"/>
      <c r="CF13" s="114">
        <v>25</v>
      </c>
      <c r="CG13" s="104">
        <v>0</v>
      </c>
      <c r="CH13" s="105">
        <f t="shared" si="25"/>
        <v>25</v>
      </c>
      <c r="CI13" s="115"/>
      <c r="CJ13" s="117">
        <v>0</v>
      </c>
      <c r="CK13" s="110">
        <v>0</v>
      </c>
      <c r="CL13" s="112">
        <f t="shared" si="26"/>
        <v>0</v>
      </c>
      <c r="CM13" s="115"/>
      <c r="CN13" s="124">
        <v>40</v>
      </c>
      <c r="CO13" s="94">
        <v>0</v>
      </c>
      <c r="CP13" s="119">
        <f t="shared" si="27"/>
        <v>40</v>
      </c>
      <c r="CQ13" s="115"/>
      <c r="CR13" s="246">
        <v>50</v>
      </c>
      <c r="CS13" s="120">
        <v>0</v>
      </c>
      <c r="CT13" s="122">
        <f t="shared" si="28"/>
        <v>50</v>
      </c>
      <c r="CU13" s="115"/>
      <c r="CV13" s="149">
        <f>SUM(C13,G13,L13,P13,T13,X13,AB13,AF13,AJ13,AN13,AR13,AW13,AX13,BB13,BG13,BK13,BO13,BS13,BW13,CB13,CF13,CJ13,CN13,CR13)</f>
        <v>465</v>
      </c>
      <c r="CW13" s="150">
        <f>SUM(D13,H13,I13,M13,Q13,U13,Y13,AC13,AG13,AK13,AO13,AS13,AT13,AY13,BC13,BD13,BH13,BL13,BP13,BT13,CG13,CK13,CO13,CS13)</f>
        <v>260</v>
      </c>
      <c r="CX13" s="151">
        <f>SUM(E13,J13,N13,R13,V13,Z13,AD13,AH13,AL13,AP13,AU13,AZ13,BE13,BQ13,BI13,BM13,BU13,BZ13,CD13,CH13,CL13,CP13,CT13)</f>
        <v>735</v>
      </c>
      <c r="CY13" s="115"/>
      <c r="CZ13" s="84"/>
      <c r="DA13" s="84">
        <v>0</v>
      </c>
      <c r="DB13" s="12">
        <f t="shared" si="29"/>
        <v>0</v>
      </c>
      <c r="DC13" s="115"/>
      <c r="DD13" s="84"/>
      <c r="DE13" s="84">
        <v>0</v>
      </c>
      <c r="DF13" s="12">
        <f t="shared" si="30"/>
        <v>0</v>
      </c>
    </row>
    <row r="14" spans="1:110" x14ac:dyDescent="0.25">
      <c r="A14" s="26" t="s">
        <v>12</v>
      </c>
      <c r="C14" s="72">
        <v>37</v>
      </c>
      <c r="D14" s="93">
        <v>37</v>
      </c>
      <c r="E14" s="128">
        <f t="shared" si="1"/>
        <v>74</v>
      </c>
      <c r="F14" s="115"/>
      <c r="G14" s="27">
        <v>70</v>
      </c>
      <c r="H14" s="143">
        <v>30</v>
      </c>
      <c r="I14" s="143">
        <v>40</v>
      </c>
      <c r="J14" s="100">
        <f t="shared" si="2"/>
        <v>140</v>
      </c>
      <c r="K14" s="115"/>
      <c r="L14" s="29">
        <v>20</v>
      </c>
      <c r="M14" s="30">
        <v>20</v>
      </c>
      <c r="N14" s="105">
        <f t="shared" si="3"/>
        <v>40</v>
      </c>
      <c r="O14" s="115"/>
      <c r="P14" s="78">
        <v>23</v>
      </c>
      <c r="Q14" s="144">
        <v>23</v>
      </c>
      <c r="R14" s="112">
        <f t="shared" si="4"/>
        <v>46</v>
      </c>
      <c r="S14" s="115"/>
      <c r="T14" s="81">
        <v>90</v>
      </c>
      <c r="U14" s="94">
        <v>90</v>
      </c>
      <c r="V14" s="119">
        <f t="shared" si="5"/>
        <v>180</v>
      </c>
      <c r="W14" s="115"/>
      <c r="X14" s="145">
        <v>50</v>
      </c>
      <c r="Y14" s="120">
        <f t="shared" si="6"/>
        <v>50</v>
      </c>
      <c r="Z14" s="122">
        <f t="shared" si="7"/>
        <v>100</v>
      </c>
      <c r="AA14" s="115"/>
      <c r="AB14" s="95">
        <v>120</v>
      </c>
      <c r="AC14" s="135">
        <v>0</v>
      </c>
      <c r="AD14" s="128">
        <f t="shared" si="8"/>
        <v>120</v>
      </c>
      <c r="AE14" s="115"/>
      <c r="AF14" s="102">
        <v>80</v>
      </c>
      <c r="AG14" s="98">
        <f t="shared" si="9"/>
        <v>80</v>
      </c>
      <c r="AH14" s="100">
        <f t="shared" si="10"/>
        <v>160</v>
      </c>
      <c r="AI14" s="115"/>
      <c r="AJ14" s="114">
        <v>90</v>
      </c>
      <c r="AK14" s="104">
        <f t="shared" si="11"/>
        <v>90</v>
      </c>
      <c r="AL14" s="105">
        <f t="shared" si="12"/>
        <v>180</v>
      </c>
      <c r="AM14" s="115"/>
      <c r="AN14" s="117">
        <v>300</v>
      </c>
      <c r="AO14" s="110">
        <f t="shared" si="13"/>
        <v>300</v>
      </c>
      <c r="AP14" s="112">
        <f t="shared" si="14"/>
        <v>600</v>
      </c>
      <c r="AQ14" s="115"/>
      <c r="AR14" s="124">
        <v>230</v>
      </c>
      <c r="AS14" s="130">
        <v>220</v>
      </c>
      <c r="AT14" s="146">
        <v>10</v>
      </c>
      <c r="AU14" s="119">
        <f t="shared" si="15"/>
        <v>460</v>
      </c>
      <c r="AV14" s="115"/>
      <c r="AW14" s="145">
        <v>0</v>
      </c>
      <c r="AX14" s="145">
        <v>0</v>
      </c>
      <c r="AY14" s="120">
        <v>0</v>
      </c>
      <c r="AZ14" s="122">
        <f t="shared" si="16"/>
        <v>0</v>
      </c>
      <c r="BA14" s="115"/>
      <c r="BB14" s="95">
        <v>190</v>
      </c>
      <c r="BC14" s="136">
        <v>80</v>
      </c>
      <c r="BD14" s="136">
        <f t="shared" si="17"/>
        <v>110</v>
      </c>
      <c r="BE14" s="128">
        <f t="shared" si="18"/>
        <v>380</v>
      </c>
      <c r="BF14" s="115"/>
      <c r="BG14" s="27">
        <v>40</v>
      </c>
      <c r="BH14" s="98">
        <v>0</v>
      </c>
      <c r="BI14" s="100">
        <f t="shared" si="19"/>
        <v>40</v>
      </c>
      <c r="BJ14" s="115"/>
      <c r="BK14" s="147">
        <v>10</v>
      </c>
      <c r="BL14" s="104">
        <f t="shared" si="20"/>
        <v>10</v>
      </c>
      <c r="BM14" s="105">
        <f t="shared" si="21"/>
        <v>20</v>
      </c>
      <c r="BN14" s="115"/>
      <c r="BO14" s="141">
        <v>30</v>
      </c>
      <c r="BP14" s="110">
        <f t="shared" si="22"/>
        <v>30</v>
      </c>
      <c r="BQ14" s="112">
        <f t="shared" si="23"/>
        <v>60</v>
      </c>
      <c r="BR14" s="115"/>
      <c r="BS14" s="148">
        <v>75</v>
      </c>
      <c r="BT14" s="94">
        <v>0</v>
      </c>
      <c r="BU14" s="119">
        <f t="shared" si="24"/>
        <v>75</v>
      </c>
      <c r="BV14" s="115"/>
      <c r="BW14" s="145">
        <v>20</v>
      </c>
      <c r="BX14" s="247">
        <v>10</v>
      </c>
      <c r="BY14" s="120">
        <v>0</v>
      </c>
      <c r="BZ14" s="122">
        <f>SUM(BW14,BX14)</f>
        <v>30</v>
      </c>
      <c r="CA14" s="115"/>
      <c r="CB14" s="95">
        <v>215</v>
      </c>
      <c r="CC14" s="135">
        <v>0</v>
      </c>
      <c r="CD14" s="128">
        <f t="shared" si="0"/>
        <v>215</v>
      </c>
      <c r="CE14" s="115"/>
      <c r="CF14" s="114">
        <v>155</v>
      </c>
      <c r="CG14" s="104">
        <v>0</v>
      </c>
      <c r="CH14" s="105">
        <f t="shared" si="25"/>
        <v>155</v>
      </c>
      <c r="CI14" s="115"/>
      <c r="CJ14" s="117">
        <v>10</v>
      </c>
      <c r="CK14" s="110">
        <v>0</v>
      </c>
      <c r="CL14" s="112">
        <f t="shared" si="26"/>
        <v>10</v>
      </c>
      <c r="CM14" s="115"/>
      <c r="CN14" s="124">
        <v>265</v>
      </c>
      <c r="CO14" s="94">
        <v>0</v>
      </c>
      <c r="CP14" s="119">
        <f t="shared" si="27"/>
        <v>265</v>
      </c>
      <c r="CQ14" s="115"/>
      <c r="CR14" s="246">
        <v>300</v>
      </c>
      <c r="CS14" s="120">
        <v>0</v>
      </c>
      <c r="CT14" s="122">
        <f t="shared" si="28"/>
        <v>300</v>
      </c>
      <c r="CU14" s="115"/>
      <c r="CV14" s="149">
        <f>SUM(C14,G14,L14,P14,T14,X14,AB14,AF14,AJ14,AN14,AR14,AW14,AX14,BB14,BG14,BK14,BO14,BS14,BW14,CB14,CF14,CJ14,CN14,CR14)</f>
        <v>2420</v>
      </c>
      <c r="CW14" s="150">
        <f>SUM(D14,H14,I14,M14,Q14,U14,Y14,AC14,AG14,AK14,AO14,AS14,AT14,AY14,BC14,BD14,BH14,BL14,BP14,BT14,CG14,CK14,CO14,CS14)</f>
        <v>1220</v>
      </c>
      <c r="CX14" s="151">
        <f>SUM(E14,J14,N14,R14,V14,Z14,AD14,AH14,AL14,AP14,AU14,AZ14,BE14,BQ14,BI14,BM14,BU14,BZ14,CD14,CH14,CL14,CP14,CT14)</f>
        <v>3650</v>
      </c>
      <c r="CY14" s="115"/>
      <c r="CZ14" s="84"/>
      <c r="DA14" s="84">
        <v>0</v>
      </c>
      <c r="DB14" s="12">
        <f t="shared" si="29"/>
        <v>0</v>
      </c>
      <c r="DC14" s="115"/>
      <c r="DD14" s="84"/>
      <c r="DE14" s="84">
        <v>0</v>
      </c>
      <c r="DF14" s="12">
        <f t="shared" si="30"/>
        <v>0</v>
      </c>
    </row>
    <row r="15" spans="1:110" x14ac:dyDescent="0.25">
      <c r="A15" s="26" t="s">
        <v>13</v>
      </c>
      <c r="C15" s="72">
        <v>60</v>
      </c>
      <c r="D15" s="93">
        <v>60</v>
      </c>
      <c r="E15" s="128">
        <f t="shared" si="1"/>
        <v>120</v>
      </c>
      <c r="F15" s="115"/>
      <c r="G15" s="27">
        <v>120</v>
      </c>
      <c r="H15" s="143">
        <v>50</v>
      </c>
      <c r="I15" s="143">
        <v>70</v>
      </c>
      <c r="J15" s="100">
        <f t="shared" si="2"/>
        <v>240</v>
      </c>
      <c r="K15" s="115"/>
      <c r="L15" s="29">
        <v>30</v>
      </c>
      <c r="M15" s="30">
        <v>30</v>
      </c>
      <c r="N15" s="105">
        <f t="shared" si="3"/>
        <v>60</v>
      </c>
      <c r="O15" s="115"/>
      <c r="P15" s="78">
        <v>58</v>
      </c>
      <c r="Q15" s="144">
        <v>58</v>
      </c>
      <c r="R15" s="112">
        <f t="shared" si="4"/>
        <v>116</v>
      </c>
      <c r="S15" s="115"/>
      <c r="T15" s="81">
        <v>180</v>
      </c>
      <c r="U15" s="94">
        <v>180</v>
      </c>
      <c r="V15" s="119">
        <f t="shared" si="5"/>
        <v>360</v>
      </c>
      <c r="W15" s="115"/>
      <c r="X15" s="145">
        <v>90</v>
      </c>
      <c r="Y15" s="120">
        <f t="shared" si="6"/>
        <v>90</v>
      </c>
      <c r="Z15" s="122">
        <f t="shared" si="7"/>
        <v>180</v>
      </c>
      <c r="AA15" s="115"/>
      <c r="AB15" s="95">
        <v>260</v>
      </c>
      <c r="AC15" s="135">
        <v>0</v>
      </c>
      <c r="AD15" s="128">
        <f t="shared" si="8"/>
        <v>260</v>
      </c>
      <c r="AE15" s="115"/>
      <c r="AF15" s="102">
        <v>180</v>
      </c>
      <c r="AG15" s="98">
        <f t="shared" si="9"/>
        <v>180</v>
      </c>
      <c r="AH15" s="100">
        <f t="shared" si="10"/>
        <v>360</v>
      </c>
      <c r="AI15" s="115"/>
      <c r="AJ15" s="114">
        <v>200</v>
      </c>
      <c r="AK15" s="104">
        <f t="shared" si="11"/>
        <v>200</v>
      </c>
      <c r="AL15" s="105">
        <f t="shared" si="12"/>
        <v>400</v>
      </c>
      <c r="AM15" s="115"/>
      <c r="AN15" s="117">
        <v>580</v>
      </c>
      <c r="AO15" s="110">
        <f t="shared" si="13"/>
        <v>580</v>
      </c>
      <c r="AP15" s="112">
        <f t="shared" si="14"/>
        <v>1160</v>
      </c>
      <c r="AQ15" s="115"/>
      <c r="AR15" s="124">
        <v>500</v>
      </c>
      <c r="AS15" s="130">
        <v>480</v>
      </c>
      <c r="AT15" s="146">
        <v>20</v>
      </c>
      <c r="AU15" s="119">
        <f t="shared" si="15"/>
        <v>1000</v>
      </c>
      <c r="AV15" s="115"/>
      <c r="AW15" s="145">
        <v>0</v>
      </c>
      <c r="AX15" s="145">
        <v>0</v>
      </c>
      <c r="AY15" s="120">
        <v>0</v>
      </c>
      <c r="AZ15" s="122">
        <f t="shared" si="16"/>
        <v>0</v>
      </c>
      <c r="BA15" s="115"/>
      <c r="BB15" s="95">
        <v>420</v>
      </c>
      <c r="BC15" s="136">
        <v>160</v>
      </c>
      <c r="BD15" s="136">
        <f t="shared" si="17"/>
        <v>260</v>
      </c>
      <c r="BE15" s="128">
        <f t="shared" si="18"/>
        <v>840</v>
      </c>
      <c r="BF15" s="115"/>
      <c r="BG15" s="27">
        <v>80</v>
      </c>
      <c r="BH15" s="98">
        <v>0</v>
      </c>
      <c r="BI15" s="100">
        <f t="shared" si="19"/>
        <v>80</v>
      </c>
      <c r="BJ15" s="115"/>
      <c r="BK15" s="147">
        <v>20</v>
      </c>
      <c r="BL15" s="104">
        <f t="shared" si="20"/>
        <v>20</v>
      </c>
      <c r="BM15" s="105">
        <f t="shared" si="21"/>
        <v>40</v>
      </c>
      <c r="BN15" s="115"/>
      <c r="BO15" s="141">
        <v>70</v>
      </c>
      <c r="BP15" s="110">
        <f t="shared" si="22"/>
        <v>70</v>
      </c>
      <c r="BQ15" s="112">
        <f t="shared" si="23"/>
        <v>140</v>
      </c>
      <c r="BR15" s="115"/>
      <c r="BS15" s="148">
        <v>170</v>
      </c>
      <c r="BT15" s="94">
        <v>0</v>
      </c>
      <c r="BU15" s="119">
        <f t="shared" si="24"/>
        <v>170</v>
      </c>
      <c r="BV15" s="115"/>
      <c r="BW15" s="145">
        <v>50</v>
      </c>
      <c r="BX15" s="247">
        <v>20</v>
      </c>
      <c r="BY15" s="120">
        <v>0</v>
      </c>
      <c r="BZ15" s="122">
        <f>SUM(BW15,BX15)</f>
        <v>70</v>
      </c>
      <c r="CA15" s="115"/>
      <c r="CB15" s="95">
        <v>500</v>
      </c>
      <c r="CC15" s="135">
        <v>0</v>
      </c>
      <c r="CD15" s="128">
        <f t="shared" si="0"/>
        <v>500</v>
      </c>
      <c r="CE15" s="115"/>
      <c r="CF15" s="114">
        <v>395</v>
      </c>
      <c r="CG15" s="104">
        <v>0</v>
      </c>
      <c r="CH15" s="105">
        <f t="shared" si="25"/>
        <v>395</v>
      </c>
      <c r="CI15" s="115"/>
      <c r="CJ15" s="117">
        <v>10</v>
      </c>
      <c r="CK15" s="110">
        <v>0</v>
      </c>
      <c r="CL15" s="112">
        <f t="shared" si="26"/>
        <v>10</v>
      </c>
      <c r="CM15" s="115"/>
      <c r="CN15" s="124">
        <v>665</v>
      </c>
      <c r="CO15" s="94">
        <v>0</v>
      </c>
      <c r="CP15" s="119">
        <f t="shared" si="27"/>
        <v>665</v>
      </c>
      <c r="CQ15" s="115"/>
      <c r="CR15" s="246">
        <v>925</v>
      </c>
      <c r="CS15" s="120">
        <v>0</v>
      </c>
      <c r="CT15" s="122">
        <f t="shared" si="28"/>
        <v>925</v>
      </c>
      <c r="CU15" s="115"/>
      <c r="CV15" s="149">
        <f>SUM(C15,G15,L15,P15,T15,X15,AB15,AF15,AJ15,AN15,AR15,AW15,AX15,BB15,BG15,BK15,BO15,BS15,BW15,CB15,CF15,CJ15,CN15,CR15)</f>
        <v>5563</v>
      </c>
      <c r="CW15" s="150">
        <f>SUM(D15,H15,I15,M15,Q15,U15,Y15,AC15,AG15,AK15,AO15,AS15,AT15,AY15,BC15,BD15,BH15,BL15,BP15,BT15,CG15,CK15,CO15,CS15)</f>
        <v>2508</v>
      </c>
      <c r="CX15" s="151">
        <f>SUM(E15,J15,N15,R15,V15,Z15,AD15,AH15,AL15,AP15,AU15,AZ15,BE15,BQ15,BI15,BM15,BU15,BZ15,CD15,CH15,CL15,CP15,CT15)</f>
        <v>8091</v>
      </c>
      <c r="CY15" s="115"/>
      <c r="CZ15" s="84"/>
      <c r="DA15" s="84">
        <v>0</v>
      </c>
      <c r="DB15" s="12">
        <f t="shared" si="29"/>
        <v>0</v>
      </c>
      <c r="DC15" s="115"/>
      <c r="DD15" s="84"/>
      <c r="DE15" s="84">
        <v>0</v>
      </c>
      <c r="DF15" s="12">
        <f t="shared" si="30"/>
        <v>0</v>
      </c>
    </row>
    <row r="16" spans="1:110" x14ac:dyDescent="0.25">
      <c r="A16" s="26" t="s">
        <v>4</v>
      </c>
      <c r="C16" s="72">
        <v>1535</v>
      </c>
      <c r="D16" s="93">
        <v>1535</v>
      </c>
      <c r="E16" s="128">
        <f t="shared" si="1"/>
        <v>3070</v>
      </c>
      <c r="F16" s="115"/>
      <c r="G16" s="27">
        <v>600</v>
      </c>
      <c r="H16" s="143">
        <v>230</v>
      </c>
      <c r="I16" s="143">
        <v>370</v>
      </c>
      <c r="J16" s="100">
        <f t="shared" si="2"/>
        <v>1200</v>
      </c>
      <c r="K16" s="115"/>
      <c r="L16" s="29">
        <v>140</v>
      </c>
      <c r="M16" s="30">
        <v>140</v>
      </c>
      <c r="N16" s="105">
        <f t="shared" si="3"/>
        <v>280</v>
      </c>
      <c r="O16" s="115"/>
      <c r="P16" s="78">
        <v>62</v>
      </c>
      <c r="Q16" s="144">
        <v>62</v>
      </c>
      <c r="R16" s="112">
        <f t="shared" si="4"/>
        <v>124</v>
      </c>
      <c r="S16" s="115"/>
      <c r="T16" s="81">
        <v>600</v>
      </c>
      <c r="U16" s="94">
        <v>600</v>
      </c>
      <c r="V16" s="119">
        <f t="shared" si="5"/>
        <v>1200</v>
      </c>
      <c r="W16" s="115"/>
      <c r="X16" s="145">
        <v>280</v>
      </c>
      <c r="Y16" s="120">
        <f t="shared" si="6"/>
        <v>280</v>
      </c>
      <c r="Z16" s="122">
        <f t="shared" si="7"/>
        <v>560</v>
      </c>
      <c r="AA16" s="115"/>
      <c r="AB16" s="95">
        <v>840</v>
      </c>
      <c r="AC16" s="135">
        <v>0</v>
      </c>
      <c r="AD16" s="128">
        <f t="shared" si="8"/>
        <v>840</v>
      </c>
      <c r="AE16" s="115"/>
      <c r="AF16" s="102">
        <v>550</v>
      </c>
      <c r="AG16" s="98">
        <f t="shared" si="9"/>
        <v>550</v>
      </c>
      <c r="AH16" s="100">
        <f t="shared" si="10"/>
        <v>1100</v>
      </c>
      <c r="AI16" s="115"/>
      <c r="AJ16" s="114">
        <v>610</v>
      </c>
      <c r="AK16" s="104">
        <f t="shared" si="11"/>
        <v>610</v>
      </c>
      <c r="AL16" s="105">
        <f t="shared" si="12"/>
        <v>1220</v>
      </c>
      <c r="AM16" s="115"/>
      <c r="AN16" s="117">
        <v>1900</v>
      </c>
      <c r="AO16" s="110">
        <f t="shared" si="13"/>
        <v>1900</v>
      </c>
      <c r="AP16" s="112">
        <f t="shared" si="14"/>
        <v>3800</v>
      </c>
      <c r="AQ16" s="115"/>
      <c r="AR16" s="124">
        <v>1630</v>
      </c>
      <c r="AS16" s="130">
        <v>1550</v>
      </c>
      <c r="AT16" s="146">
        <v>80</v>
      </c>
      <c r="AU16" s="119">
        <f t="shared" si="15"/>
        <v>3260</v>
      </c>
      <c r="AV16" s="115"/>
      <c r="AW16" s="145">
        <v>0</v>
      </c>
      <c r="AX16" s="145">
        <v>0</v>
      </c>
      <c r="AY16" s="120">
        <v>0</v>
      </c>
      <c r="AZ16" s="122">
        <f t="shared" si="16"/>
        <v>0</v>
      </c>
      <c r="BA16" s="115"/>
      <c r="BB16" s="95">
        <v>1300</v>
      </c>
      <c r="BC16" s="136">
        <v>510</v>
      </c>
      <c r="BD16" s="136">
        <f t="shared" si="17"/>
        <v>790</v>
      </c>
      <c r="BE16" s="128">
        <f t="shared" si="18"/>
        <v>2600</v>
      </c>
      <c r="BF16" s="115"/>
      <c r="BG16" s="27">
        <v>220</v>
      </c>
      <c r="BH16" s="98">
        <v>0</v>
      </c>
      <c r="BI16" s="100">
        <f t="shared" si="19"/>
        <v>220</v>
      </c>
      <c r="BJ16" s="115"/>
      <c r="BK16" s="147">
        <v>60</v>
      </c>
      <c r="BL16" s="104">
        <f t="shared" si="20"/>
        <v>60</v>
      </c>
      <c r="BM16" s="105">
        <f t="shared" si="21"/>
        <v>120</v>
      </c>
      <c r="BN16" s="115"/>
      <c r="BO16" s="141">
        <v>210</v>
      </c>
      <c r="BP16" s="110">
        <f t="shared" si="22"/>
        <v>210</v>
      </c>
      <c r="BQ16" s="112">
        <f t="shared" si="23"/>
        <v>420</v>
      </c>
      <c r="BR16" s="115"/>
      <c r="BS16" s="148">
        <v>490</v>
      </c>
      <c r="BT16" s="94">
        <v>0</v>
      </c>
      <c r="BU16" s="119">
        <f t="shared" si="24"/>
        <v>490</v>
      </c>
      <c r="BV16" s="115"/>
      <c r="BW16" s="145">
        <v>170</v>
      </c>
      <c r="BX16" s="247">
        <v>100</v>
      </c>
      <c r="BY16" s="120">
        <v>0</v>
      </c>
      <c r="BZ16" s="122">
        <f>SUM(BW16,BX16)</f>
        <v>270</v>
      </c>
      <c r="CA16" s="115"/>
      <c r="CB16" s="95">
        <v>1450</v>
      </c>
      <c r="CC16" s="135">
        <v>0</v>
      </c>
      <c r="CD16" s="128">
        <f t="shared" si="0"/>
        <v>1450</v>
      </c>
      <c r="CE16" s="115"/>
      <c r="CF16" s="114">
        <v>1145</v>
      </c>
      <c r="CG16" s="104">
        <v>0</v>
      </c>
      <c r="CH16" s="105">
        <f t="shared" si="25"/>
        <v>1145</v>
      </c>
      <c r="CI16" s="115"/>
      <c r="CJ16" s="117">
        <v>30</v>
      </c>
      <c r="CK16" s="110">
        <v>0</v>
      </c>
      <c r="CL16" s="112">
        <f t="shared" si="26"/>
        <v>30</v>
      </c>
      <c r="CM16" s="115"/>
      <c r="CN16" s="124">
        <v>1930</v>
      </c>
      <c r="CO16" s="94">
        <v>0</v>
      </c>
      <c r="CP16" s="119">
        <f t="shared" si="27"/>
        <v>1930</v>
      </c>
      <c r="CQ16" s="115"/>
      <c r="CR16" s="246">
        <v>2330</v>
      </c>
      <c r="CS16" s="120">
        <v>0</v>
      </c>
      <c r="CT16" s="122">
        <f t="shared" si="28"/>
        <v>2330</v>
      </c>
      <c r="CU16" s="115"/>
      <c r="CV16" s="149">
        <f>SUM(C16,G16,L16,P16,T16,X16,AB16,AF16,AJ16,AN16,AR16,AW16,AX16,BB16,BG16,BK16,BO16,BS16,BW16,CB16,CF16,CJ16,CN16,CR16)</f>
        <v>18082</v>
      </c>
      <c r="CW16" s="150">
        <f>SUM(D16,H16,I16,M16,Q16,U16,Y16,AC16,AG16,AK16,AO16,AS16,AT16,AY16,BC16,BD16,BH16,BL16,BP16,BT16,CG16,CK16,CO16,CS16)</f>
        <v>9477</v>
      </c>
      <c r="CX16" s="151">
        <f>SUM(E16,J16,N16,R16,V16,Z16,AD16,AH16,AL16,AP16,AU16,AZ16,BE16,BQ16,BI16,BM16,BU16,BZ16,CD16,CH16,CL16,CP16,CT16)</f>
        <v>27659</v>
      </c>
      <c r="CY16" s="115"/>
      <c r="CZ16" s="84"/>
      <c r="DA16" s="84">
        <v>0</v>
      </c>
      <c r="DB16" s="12">
        <f t="shared" si="29"/>
        <v>0</v>
      </c>
      <c r="DC16" s="115"/>
      <c r="DD16" s="84"/>
      <c r="DE16" s="84">
        <v>0</v>
      </c>
      <c r="DF16" s="12">
        <f t="shared" si="30"/>
        <v>0</v>
      </c>
    </row>
    <row r="17" spans="1:110" x14ac:dyDescent="0.25">
      <c r="A17" s="26" t="s">
        <v>14</v>
      </c>
      <c r="C17" s="72">
        <v>38</v>
      </c>
      <c r="D17" s="93">
        <v>38</v>
      </c>
      <c r="E17" s="128">
        <f t="shared" si="1"/>
        <v>76</v>
      </c>
      <c r="F17" s="115"/>
      <c r="G17" s="27">
        <v>110</v>
      </c>
      <c r="H17" s="143">
        <v>40</v>
      </c>
      <c r="I17" s="143">
        <v>70</v>
      </c>
      <c r="J17" s="100">
        <f t="shared" si="2"/>
        <v>220</v>
      </c>
      <c r="K17" s="115"/>
      <c r="L17" s="29">
        <v>30</v>
      </c>
      <c r="M17" s="30">
        <v>30</v>
      </c>
      <c r="N17" s="105">
        <f t="shared" si="3"/>
        <v>60</v>
      </c>
      <c r="O17" s="115"/>
      <c r="P17" s="78">
        <v>54</v>
      </c>
      <c r="Q17" s="144">
        <v>54</v>
      </c>
      <c r="R17" s="112">
        <f t="shared" si="4"/>
        <v>108</v>
      </c>
      <c r="S17" s="115"/>
      <c r="T17" s="81">
        <v>120</v>
      </c>
      <c r="U17" s="94">
        <v>120</v>
      </c>
      <c r="V17" s="119">
        <f t="shared" si="5"/>
        <v>240</v>
      </c>
      <c r="W17" s="115"/>
      <c r="X17" s="145">
        <v>60</v>
      </c>
      <c r="Y17" s="120">
        <f t="shared" si="6"/>
        <v>60</v>
      </c>
      <c r="Z17" s="122">
        <f t="shared" si="7"/>
        <v>120</v>
      </c>
      <c r="AA17" s="115"/>
      <c r="AB17" s="95">
        <v>160</v>
      </c>
      <c r="AC17" s="135">
        <v>0</v>
      </c>
      <c r="AD17" s="128">
        <f t="shared" si="8"/>
        <v>160</v>
      </c>
      <c r="AE17" s="115"/>
      <c r="AF17" s="102">
        <v>110</v>
      </c>
      <c r="AG17" s="98">
        <f t="shared" si="9"/>
        <v>110</v>
      </c>
      <c r="AH17" s="100">
        <f t="shared" si="10"/>
        <v>220</v>
      </c>
      <c r="AI17" s="115"/>
      <c r="AJ17" s="114">
        <v>120</v>
      </c>
      <c r="AK17" s="104">
        <f t="shared" si="11"/>
        <v>120</v>
      </c>
      <c r="AL17" s="105">
        <f t="shared" si="12"/>
        <v>240</v>
      </c>
      <c r="AM17" s="115"/>
      <c r="AN17" s="117">
        <v>380</v>
      </c>
      <c r="AO17" s="110">
        <f t="shared" si="13"/>
        <v>380</v>
      </c>
      <c r="AP17" s="112">
        <f t="shared" si="14"/>
        <v>760</v>
      </c>
      <c r="AQ17" s="115"/>
      <c r="AR17" s="124">
        <v>350</v>
      </c>
      <c r="AS17" s="130">
        <v>330</v>
      </c>
      <c r="AT17" s="146">
        <v>20</v>
      </c>
      <c r="AU17" s="119">
        <f t="shared" si="15"/>
        <v>700</v>
      </c>
      <c r="AV17" s="115"/>
      <c r="AW17" s="145">
        <v>0</v>
      </c>
      <c r="AX17" s="145">
        <v>0</v>
      </c>
      <c r="AY17" s="120">
        <v>0</v>
      </c>
      <c r="AZ17" s="122">
        <f t="shared" si="16"/>
        <v>0</v>
      </c>
      <c r="BA17" s="115"/>
      <c r="BB17" s="95">
        <v>280</v>
      </c>
      <c r="BC17" s="136">
        <v>100</v>
      </c>
      <c r="BD17" s="136">
        <f t="shared" si="17"/>
        <v>180</v>
      </c>
      <c r="BE17" s="128">
        <f t="shared" si="18"/>
        <v>560</v>
      </c>
      <c r="BF17" s="115"/>
      <c r="BG17" s="27">
        <v>50</v>
      </c>
      <c r="BH17" s="98">
        <v>0</v>
      </c>
      <c r="BI17" s="100">
        <f t="shared" si="19"/>
        <v>50</v>
      </c>
      <c r="BJ17" s="115"/>
      <c r="BK17" s="147">
        <v>10</v>
      </c>
      <c r="BL17" s="104">
        <f t="shared" si="20"/>
        <v>10</v>
      </c>
      <c r="BM17" s="105">
        <f t="shared" si="21"/>
        <v>20</v>
      </c>
      <c r="BN17" s="115"/>
      <c r="BO17" s="141">
        <v>50</v>
      </c>
      <c r="BP17" s="110">
        <f t="shared" si="22"/>
        <v>50</v>
      </c>
      <c r="BQ17" s="112">
        <f t="shared" si="23"/>
        <v>100</v>
      </c>
      <c r="BR17" s="115"/>
      <c r="BS17" s="148">
        <v>110</v>
      </c>
      <c r="BT17" s="94">
        <v>0</v>
      </c>
      <c r="BU17" s="119">
        <f t="shared" si="24"/>
        <v>110</v>
      </c>
      <c r="BV17" s="115"/>
      <c r="BW17" s="145">
        <v>30</v>
      </c>
      <c r="BX17" s="247">
        <v>20</v>
      </c>
      <c r="BY17" s="120">
        <v>0</v>
      </c>
      <c r="BZ17" s="122">
        <f>SUM(BW17,BX17)</f>
        <v>50</v>
      </c>
      <c r="CA17" s="115"/>
      <c r="CB17" s="95">
        <v>325</v>
      </c>
      <c r="CC17" s="135">
        <v>0</v>
      </c>
      <c r="CD17" s="128">
        <f t="shared" si="0"/>
        <v>325</v>
      </c>
      <c r="CE17" s="115"/>
      <c r="CF17" s="114">
        <v>235</v>
      </c>
      <c r="CG17" s="104">
        <v>0</v>
      </c>
      <c r="CH17" s="105">
        <f t="shared" si="25"/>
        <v>235</v>
      </c>
      <c r="CI17" s="115"/>
      <c r="CJ17" s="117">
        <v>10</v>
      </c>
      <c r="CK17" s="110">
        <v>0</v>
      </c>
      <c r="CL17" s="112">
        <f t="shared" si="26"/>
        <v>10</v>
      </c>
      <c r="CM17" s="115"/>
      <c r="CN17" s="124">
        <v>395</v>
      </c>
      <c r="CO17" s="94">
        <v>0</v>
      </c>
      <c r="CP17" s="119">
        <f t="shared" si="27"/>
        <v>395</v>
      </c>
      <c r="CQ17" s="115"/>
      <c r="CR17" s="246">
        <v>470</v>
      </c>
      <c r="CS17" s="120">
        <v>0</v>
      </c>
      <c r="CT17" s="122">
        <f t="shared" si="28"/>
        <v>470</v>
      </c>
      <c r="CU17" s="115"/>
      <c r="CV17" s="149">
        <f>SUM(C17,G17,L17,P17,T17,X17,AB17,AF17,AJ17,AN17,AR17,AW17,AX17,BB17,BG17,BK17,BO17,BS17,BW17,CB17,CF17,CJ17,CN17,CR17)</f>
        <v>3497</v>
      </c>
      <c r="CW17" s="150">
        <f>SUM(D17,H17,I17,M17,Q17,U17,Y17,AC17,AG17,AK17,AO17,AS17,AT17,AY17,BC17,BD17,BH17,BL17,BP17,BT17,CG17,CK17,CO17,CS17)</f>
        <v>1712</v>
      </c>
      <c r="CX17" s="151">
        <f>SUM(E17,J17,N17,R17,V17,Z17,AD17,AH17,AL17,AP17,AU17,AZ17,BE17,BQ17,BI17,BM17,BU17,BZ17,CD17,CH17,CL17,CP17,CT17)</f>
        <v>5229</v>
      </c>
      <c r="CY17" s="115"/>
      <c r="CZ17" s="84"/>
      <c r="DA17" s="84">
        <v>0</v>
      </c>
      <c r="DB17" s="12">
        <f t="shared" si="29"/>
        <v>0</v>
      </c>
      <c r="DC17" s="115"/>
      <c r="DD17" s="84"/>
      <c r="DE17" s="84">
        <v>0</v>
      </c>
      <c r="DF17" s="12">
        <f t="shared" si="30"/>
        <v>0</v>
      </c>
    </row>
    <row r="18" spans="1:110" x14ac:dyDescent="0.25">
      <c r="A18" s="26" t="s">
        <v>15</v>
      </c>
      <c r="C18" s="72">
        <v>12</v>
      </c>
      <c r="D18" s="93">
        <v>12</v>
      </c>
      <c r="E18" s="128">
        <f t="shared" si="1"/>
        <v>24</v>
      </c>
      <c r="F18" s="115"/>
      <c r="G18" s="27">
        <v>30</v>
      </c>
      <c r="H18" s="143">
        <v>10</v>
      </c>
      <c r="I18" s="143">
        <v>20</v>
      </c>
      <c r="J18" s="100">
        <f t="shared" si="2"/>
        <v>60</v>
      </c>
      <c r="K18" s="115"/>
      <c r="L18" s="29">
        <v>10</v>
      </c>
      <c r="M18" s="30">
        <v>10</v>
      </c>
      <c r="N18" s="105">
        <f t="shared" si="3"/>
        <v>20</v>
      </c>
      <c r="O18" s="115"/>
      <c r="P18" s="78">
        <v>5</v>
      </c>
      <c r="Q18" s="144">
        <v>5</v>
      </c>
      <c r="R18" s="112">
        <f t="shared" si="4"/>
        <v>10</v>
      </c>
      <c r="S18" s="115"/>
      <c r="T18" s="81">
        <v>30</v>
      </c>
      <c r="U18" s="94">
        <v>30</v>
      </c>
      <c r="V18" s="119">
        <f t="shared" si="5"/>
        <v>60</v>
      </c>
      <c r="W18" s="115"/>
      <c r="X18" s="145">
        <v>20</v>
      </c>
      <c r="Y18" s="120">
        <f t="shared" si="6"/>
        <v>20</v>
      </c>
      <c r="Z18" s="122">
        <f t="shared" si="7"/>
        <v>40</v>
      </c>
      <c r="AA18" s="115"/>
      <c r="AB18" s="95">
        <v>40</v>
      </c>
      <c r="AC18" s="135">
        <v>0</v>
      </c>
      <c r="AD18" s="128">
        <f t="shared" si="8"/>
        <v>40</v>
      </c>
      <c r="AE18" s="115"/>
      <c r="AF18" s="102">
        <v>30</v>
      </c>
      <c r="AG18" s="98">
        <f t="shared" si="9"/>
        <v>30</v>
      </c>
      <c r="AH18" s="100">
        <f t="shared" si="10"/>
        <v>60</v>
      </c>
      <c r="AI18" s="115"/>
      <c r="AJ18" s="114">
        <v>30</v>
      </c>
      <c r="AK18" s="104">
        <f t="shared" si="11"/>
        <v>30</v>
      </c>
      <c r="AL18" s="105">
        <f t="shared" si="12"/>
        <v>60</v>
      </c>
      <c r="AM18" s="115"/>
      <c r="AN18" s="117">
        <v>100</v>
      </c>
      <c r="AO18" s="110">
        <f t="shared" si="13"/>
        <v>100</v>
      </c>
      <c r="AP18" s="112">
        <f t="shared" si="14"/>
        <v>200</v>
      </c>
      <c r="AQ18" s="115"/>
      <c r="AR18" s="124">
        <v>70</v>
      </c>
      <c r="AS18" s="130">
        <v>60</v>
      </c>
      <c r="AT18" s="146">
        <v>10</v>
      </c>
      <c r="AU18" s="119">
        <f t="shared" si="15"/>
        <v>140</v>
      </c>
      <c r="AV18" s="115"/>
      <c r="AW18" s="145">
        <v>170</v>
      </c>
      <c r="AX18" s="145">
        <v>0</v>
      </c>
      <c r="AY18" s="120">
        <v>0</v>
      </c>
      <c r="AZ18" s="122">
        <f t="shared" si="16"/>
        <v>170</v>
      </c>
      <c r="BA18" s="115"/>
      <c r="BB18" s="95">
        <v>50</v>
      </c>
      <c r="BC18" s="136">
        <v>20</v>
      </c>
      <c r="BD18" s="136">
        <f t="shared" si="17"/>
        <v>30</v>
      </c>
      <c r="BE18" s="128">
        <f t="shared" si="18"/>
        <v>100</v>
      </c>
      <c r="BF18" s="115"/>
      <c r="BG18" s="27">
        <v>10</v>
      </c>
      <c r="BH18" s="98">
        <v>0</v>
      </c>
      <c r="BI18" s="100">
        <f t="shared" si="19"/>
        <v>10</v>
      </c>
      <c r="BJ18" s="115"/>
      <c r="BK18" s="147">
        <v>10</v>
      </c>
      <c r="BL18" s="104">
        <f t="shared" si="20"/>
        <v>10</v>
      </c>
      <c r="BM18" s="105">
        <f t="shared" si="21"/>
        <v>20</v>
      </c>
      <c r="BN18" s="115"/>
      <c r="BO18" s="141">
        <v>10</v>
      </c>
      <c r="BP18" s="110">
        <f t="shared" si="22"/>
        <v>10</v>
      </c>
      <c r="BQ18" s="112">
        <f t="shared" si="23"/>
        <v>20</v>
      </c>
      <c r="BR18" s="115"/>
      <c r="BS18" s="148">
        <v>20</v>
      </c>
      <c r="BT18" s="94">
        <v>0</v>
      </c>
      <c r="BU18" s="119">
        <f t="shared" si="24"/>
        <v>20</v>
      </c>
      <c r="BV18" s="115"/>
      <c r="BW18" s="145">
        <v>10</v>
      </c>
      <c r="BX18" s="247">
        <v>10</v>
      </c>
      <c r="BY18" s="120">
        <v>0</v>
      </c>
      <c r="BZ18" s="122">
        <f>SUM(BW18,BX18)</f>
        <v>20</v>
      </c>
      <c r="CA18" s="115"/>
      <c r="CB18" s="95">
        <v>60</v>
      </c>
      <c r="CC18" s="135">
        <v>0</v>
      </c>
      <c r="CD18" s="128">
        <f t="shared" si="0"/>
        <v>60</v>
      </c>
      <c r="CE18" s="115"/>
      <c r="CF18" s="114">
        <v>40</v>
      </c>
      <c r="CG18" s="104">
        <v>0</v>
      </c>
      <c r="CH18" s="105">
        <f t="shared" si="25"/>
        <v>40</v>
      </c>
      <c r="CI18" s="115"/>
      <c r="CJ18" s="117">
        <v>10</v>
      </c>
      <c r="CK18" s="110">
        <v>0</v>
      </c>
      <c r="CL18" s="112">
        <f t="shared" si="26"/>
        <v>10</v>
      </c>
      <c r="CM18" s="115"/>
      <c r="CN18" s="124">
        <v>65</v>
      </c>
      <c r="CO18" s="94">
        <v>0</v>
      </c>
      <c r="CP18" s="119">
        <f t="shared" si="27"/>
        <v>65</v>
      </c>
      <c r="CQ18" s="115"/>
      <c r="CR18" s="246">
        <v>100</v>
      </c>
      <c r="CS18" s="120">
        <v>0</v>
      </c>
      <c r="CT18" s="122">
        <f t="shared" si="28"/>
        <v>100</v>
      </c>
      <c r="CU18" s="115"/>
      <c r="CV18" s="149">
        <f>SUM(C18,G18,L18,P18,T18,X18,AB18,AF18,AJ18,AN18,AR18,AW18,AX18,BB18,BG18,BK18,BO18,BS18,BW18,CB18,CF18,CJ18,CN18,CR18)</f>
        <v>932</v>
      </c>
      <c r="CW18" s="150">
        <f>SUM(D18,H18,I18,M18,Q18,U18,Y18,AC18,AG18,AK18,AO18,AS18,AT18,AY18,BC18,BD18,BH18,BL18,BP18,BT18,CG18,CK18,CO18,CS18)</f>
        <v>407</v>
      </c>
      <c r="CX18" s="151">
        <f>SUM(E18,J18,N18,R18,V18,Z18,AD18,AH18,AL18,AP18,AU18,AZ18,BE18,BQ18,BI18,BM18,BU18,BZ18,CD18,CH18,CL18,CP18,CT18)</f>
        <v>1349</v>
      </c>
      <c r="CY18" s="115"/>
      <c r="CZ18" s="84"/>
      <c r="DA18" s="84">
        <v>0</v>
      </c>
      <c r="DB18" s="12">
        <f t="shared" si="29"/>
        <v>0</v>
      </c>
      <c r="DC18" s="115"/>
      <c r="DD18" s="84"/>
      <c r="DE18" s="84">
        <v>0</v>
      </c>
      <c r="DF18" s="12">
        <f t="shared" si="30"/>
        <v>0</v>
      </c>
    </row>
    <row r="19" spans="1:110" x14ac:dyDescent="0.25">
      <c r="A19" s="26" t="s">
        <v>16</v>
      </c>
      <c r="C19" s="72">
        <v>17</v>
      </c>
      <c r="D19" s="93">
        <v>17</v>
      </c>
      <c r="E19" s="128">
        <f t="shared" si="1"/>
        <v>34</v>
      </c>
      <c r="F19" s="115"/>
      <c r="G19" s="27">
        <v>40</v>
      </c>
      <c r="H19" s="143">
        <v>20</v>
      </c>
      <c r="I19" s="143">
        <v>20</v>
      </c>
      <c r="J19" s="100">
        <f t="shared" si="2"/>
        <v>80</v>
      </c>
      <c r="K19" s="115"/>
      <c r="L19" s="29">
        <v>10</v>
      </c>
      <c r="M19" s="30">
        <v>10</v>
      </c>
      <c r="N19" s="105">
        <f t="shared" si="3"/>
        <v>20</v>
      </c>
      <c r="O19" s="115"/>
      <c r="P19" s="78">
        <v>7</v>
      </c>
      <c r="Q19" s="144">
        <v>7</v>
      </c>
      <c r="R19" s="112">
        <f t="shared" si="4"/>
        <v>14</v>
      </c>
      <c r="S19" s="115"/>
      <c r="T19" s="81">
        <v>40</v>
      </c>
      <c r="U19" s="94">
        <v>40</v>
      </c>
      <c r="V19" s="119">
        <f t="shared" si="5"/>
        <v>80</v>
      </c>
      <c r="W19" s="115"/>
      <c r="X19" s="145">
        <v>20</v>
      </c>
      <c r="Y19" s="120">
        <f t="shared" si="6"/>
        <v>20</v>
      </c>
      <c r="Z19" s="122">
        <f t="shared" si="7"/>
        <v>40</v>
      </c>
      <c r="AA19" s="115"/>
      <c r="AB19" s="95">
        <v>50</v>
      </c>
      <c r="AC19" s="135">
        <v>0</v>
      </c>
      <c r="AD19" s="128">
        <f t="shared" si="8"/>
        <v>50</v>
      </c>
      <c r="AE19" s="115"/>
      <c r="AF19" s="102">
        <v>30</v>
      </c>
      <c r="AG19" s="98">
        <f t="shared" si="9"/>
        <v>30</v>
      </c>
      <c r="AH19" s="100">
        <f t="shared" si="10"/>
        <v>60</v>
      </c>
      <c r="AI19" s="115"/>
      <c r="AJ19" s="114">
        <v>40</v>
      </c>
      <c r="AK19" s="104">
        <f t="shared" si="11"/>
        <v>40</v>
      </c>
      <c r="AL19" s="105">
        <f t="shared" si="12"/>
        <v>80</v>
      </c>
      <c r="AM19" s="115"/>
      <c r="AN19" s="117">
        <v>120</v>
      </c>
      <c r="AO19" s="110">
        <f t="shared" si="13"/>
        <v>120</v>
      </c>
      <c r="AP19" s="112">
        <f t="shared" si="14"/>
        <v>240</v>
      </c>
      <c r="AQ19" s="115"/>
      <c r="AR19" s="124">
        <v>100</v>
      </c>
      <c r="AS19" s="130">
        <v>100</v>
      </c>
      <c r="AT19" s="146">
        <v>0</v>
      </c>
      <c r="AU19" s="119">
        <f t="shared" si="15"/>
        <v>200</v>
      </c>
      <c r="AV19" s="115"/>
      <c r="AW19" s="145">
        <v>0</v>
      </c>
      <c r="AX19" s="145">
        <v>0</v>
      </c>
      <c r="AY19" s="120">
        <v>0</v>
      </c>
      <c r="AZ19" s="122">
        <f t="shared" si="16"/>
        <v>0</v>
      </c>
      <c r="BA19" s="115"/>
      <c r="BB19" s="95">
        <v>70</v>
      </c>
      <c r="BC19" s="136">
        <v>40</v>
      </c>
      <c r="BD19" s="136">
        <f t="shared" si="17"/>
        <v>30</v>
      </c>
      <c r="BE19" s="128">
        <f t="shared" si="18"/>
        <v>140</v>
      </c>
      <c r="BF19" s="115"/>
      <c r="BG19" s="27">
        <v>10</v>
      </c>
      <c r="BH19" s="98">
        <v>0</v>
      </c>
      <c r="BI19" s="100">
        <f t="shared" si="19"/>
        <v>10</v>
      </c>
      <c r="BJ19" s="115"/>
      <c r="BK19" s="147">
        <v>10</v>
      </c>
      <c r="BL19" s="104">
        <f t="shared" si="20"/>
        <v>10</v>
      </c>
      <c r="BM19" s="105">
        <f t="shared" si="21"/>
        <v>20</v>
      </c>
      <c r="BN19" s="115"/>
      <c r="BO19" s="141">
        <v>10</v>
      </c>
      <c r="BP19" s="110">
        <f t="shared" si="22"/>
        <v>10</v>
      </c>
      <c r="BQ19" s="112">
        <f t="shared" si="23"/>
        <v>20</v>
      </c>
      <c r="BR19" s="115"/>
      <c r="BS19" s="148">
        <v>25</v>
      </c>
      <c r="BT19" s="94">
        <v>0</v>
      </c>
      <c r="BU19" s="119">
        <f t="shared" si="24"/>
        <v>25</v>
      </c>
      <c r="BV19" s="115"/>
      <c r="BW19" s="145">
        <v>10</v>
      </c>
      <c r="BX19" s="247">
        <v>10</v>
      </c>
      <c r="BY19" s="120">
        <v>0</v>
      </c>
      <c r="BZ19" s="122">
        <f>SUM(BW19,BX19)</f>
        <v>20</v>
      </c>
      <c r="CA19" s="115"/>
      <c r="CB19" s="95">
        <v>75</v>
      </c>
      <c r="CC19" s="135">
        <v>0</v>
      </c>
      <c r="CD19" s="128">
        <f t="shared" si="0"/>
        <v>75</v>
      </c>
      <c r="CE19" s="115"/>
      <c r="CF19" s="114">
        <v>70</v>
      </c>
      <c r="CG19" s="104">
        <v>0</v>
      </c>
      <c r="CH19" s="105">
        <f t="shared" si="25"/>
        <v>70</v>
      </c>
      <c r="CI19" s="115"/>
      <c r="CJ19" s="117">
        <v>10</v>
      </c>
      <c r="CK19" s="110">
        <v>0</v>
      </c>
      <c r="CL19" s="112">
        <f t="shared" si="26"/>
        <v>10</v>
      </c>
      <c r="CM19" s="115"/>
      <c r="CN19" s="124">
        <v>115</v>
      </c>
      <c r="CO19" s="94">
        <v>0</v>
      </c>
      <c r="CP19" s="119">
        <f t="shared" si="27"/>
        <v>115</v>
      </c>
      <c r="CQ19" s="115"/>
      <c r="CR19" s="246">
        <v>120</v>
      </c>
      <c r="CS19" s="120">
        <v>0</v>
      </c>
      <c r="CT19" s="122">
        <f t="shared" si="28"/>
        <v>120</v>
      </c>
      <c r="CU19" s="115"/>
      <c r="CV19" s="149">
        <f>SUM(C19,G19,L19,P19,T19,X19,AB19,AF19,AJ19,AN19,AR19,AW19,AX19,BB19,BG19,BK19,BO19,BS19,BW19,CB19,CF19,CJ19,CN19,CR19)</f>
        <v>999</v>
      </c>
      <c r="CW19" s="150">
        <f>SUM(D19,H19,I19,M19,Q19,U19,Y19,AC19,AG19,AK19,AO19,AS19,AT19,AY19,BC19,BD19,BH19,BL19,BP19,BT19,CG19,CK19,CO19,CS19)</f>
        <v>514</v>
      </c>
      <c r="CX19" s="151">
        <f>SUM(E19,J19,N19,R19,V19,Z19,AD19,AH19,AL19,AP19,AU19,AZ19,BE19,BQ19,BI19,BM19,BU19,BZ19,CD19,CH19,CL19,CP19,CT19)</f>
        <v>1523</v>
      </c>
      <c r="CY19" s="115"/>
      <c r="CZ19" s="84"/>
      <c r="DA19" s="84">
        <v>0</v>
      </c>
      <c r="DB19" s="12">
        <f t="shared" si="29"/>
        <v>0</v>
      </c>
      <c r="DC19" s="115"/>
      <c r="DD19" s="84"/>
      <c r="DE19" s="84">
        <v>0</v>
      </c>
      <c r="DF19" s="12">
        <f t="shared" si="30"/>
        <v>0</v>
      </c>
    </row>
    <row r="20" spans="1:110" x14ac:dyDescent="0.25">
      <c r="A20" s="26" t="s">
        <v>17</v>
      </c>
      <c r="C20" s="72">
        <v>14</v>
      </c>
      <c r="D20" s="93">
        <v>14</v>
      </c>
      <c r="E20" s="128">
        <f t="shared" si="1"/>
        <v>28</v>
      </c>
      <c r="F20" s="115"/>
      <c r="G20" s="27">
        <v>50</v>
      </c>
      <c r="H20" s="143">
        <v>20</v>
      </c>
      <c r="I20" s="143">
        <v>30</v>
      </c>
      <c r="J20" s="100">
        <f t="shared" si="2"/>
        <v>100</v>
      </c>
      <c r="K20" s="115"/>
      <c r="L20" s="29">
        <v>10</v>
      </c>
      <c r="M20" s="30">
        <v>10</v>
      </c>
      <c r="N20" s="105">
        <f t="shared" si="3"/>
        <v>20</v>
      </c>
      <c r="O20" s="115"/>
      <c r="P20" s="78">
        <v>9</v>
      </c>
      <c r="Q20" s="144">
        <v>9</v>
      </c>
      <c r="R20" s="112">
        <f t="shared" si="4"/>
        <v>18</v>
      </c>
      <c r="S20" s="115"/>
      <c r="T20" s="81">
        <v>40</v>
      </c>
      <c r="U20" s="94">
        <v>40</v>
      </c>
      <c r="V20" s="119">
        <f t="shared" si="5"/>
        <v>80</v>
      </c>
      <c r="W20" s="115"/>
      <c r="X20" s="145">
        <v>20</v>
      </c>
      <c r="Y20" s="120">
        <f t="shared" si="6"/>
        <v>20</v>
      </c>
      <c r="Z20" s="122">
        <f t="shared" si="7"/>
        <v>40</v>
      </c>
      <c r="AA20" s="115"/>
      <c r="AB20" s="95">
        <v>60</v>
      </c>
      <c r="AC20" s="135">
        <v>0</v>
      </c>
      <c r="AD20" s="128">
        <f t="shared" si="8"/>
        <v>60</v>
      </c>
      <c r="AE20" s="115"/>
      <c r="AF20" s="102">
        <v>40</v>
      </c>
      <c r="AG20" s="98">
        <f t="shared" si="9"/>
        <v>40</v>
      </c>
      <c r="AH20" s="100">
        <f t="shared" si="10"/>
        <v>80</v>
      </c>
      <c r="AI20" s="115"/>
      <c r="AJ20" s="114">
        <v>50</v>
      </c>
      <c r="AK20" s="104">
        <f t="shared" si="11"/>
        <v>50</v>
      </c>
      <c r="AL20" s="105">
        <f t="shared" si="12"/>
        <v>100</v>
      </c>
      <c r="AM20" s="115"/>
      <c r="AN20" s="117">
        <v>140</v>
      </c>
      <c r="AO20" s="110">
        <f t="shared" si="13"/>
        <v>140</v>
      </c>
      <c r="AP20" s="112">
        <f t="shared" si="14"/>
        <v>280</v>
      </c>
      <c r="AQ20" s="115"/>
      <c r="AR20" s="124">
        <v>130</v>
      </c>
      <c r="AS20" s="130">
        <v>120</v>
      </c>
      <c r="AT20" s="146">
        <v>10</v>
      </c>
      <c r="AU20" s="119">
        <f t="shared" si="15"/>
        <v>260</v>
      </c>
      <c r="AV20" s="115"/>
      <c r="AW20" s="145">
        <v>0</v>
      </c>
      <c r="AX20" s="145">
        <v>0</v>
      </c>
      <c r="AY20" s="120">
        <v>0</v>
      </c>
      <c r="AZ20" s="122">
        <f t="shared" si="16"/>
        <v>0</v>
      </c>
      <c r="BA20" s="115"/>
      <c r="BB20" s="95">
        <v>110</v>
      </c>
      <c r="BC20" s="136">
        <v>40</v>
      </c>
      <c r="BD20" s="136">
        <f t="shared" si="17"/>
        <v>70</v>
      </c>
      <c r="BE20" s="128">
        <f t="shared" si="18"/>
        <v>220</v>
      </c>
      <c r="BF20" s="115"/>
      <c r="BG20" s="27">
        <v>20</v>
      </c>
      <c r="BH20" s="98">
        <v>0</v>
      </c>
      <c r="BI20" s="100">
        <f t="shared" si="19"/>
        <v>20</v>
      </c>
      <c r="BJ20" s="115"/>
      <c r="BK20" s="147">
        <v>10</v>
      </c>
      <c r="BL20" s="104">
        <f t="shared" si="20"/>
        <v>10</v>
      </c>
      <c r="BM20" s="105">
        <f t="shared" si="21"/>
        <v>20</v>
      </c>
      <c r="BN20" s="115"/>
      <c r="BO20" s="141">
        <v>20</v>
      </c>
      <c r="BP20" s="110">
        <f t="shared" si="22"/>
        <v>20</v>
      </c>
      <c r="BQ20" s="112">
        <f t="shared" si="23"/>
        <v>40</v>
      </c>
      <c r="BR20" s="115"/>
      <c r="BS20" s="148">
        <v>45</v>
      </c>
      <c r="BT20" s="94">
        <v>0</v>
      </c>
      <c r="BU20" s="119">
        <f t="shared" si="24"/>
        <v>45</v>
      </c>
      <c r="BV20" s="115"/>
      <c r="BW20" s="145">
        <v>20</v>
      </c>
      <c r="BX20" s="247">
        <v>10</v>
      </c>
      <c r="BY20" s="120">
        <v>0</v>
      </c>
      <c r="BZ20" s="122">
        <f>SUM(BW20,BX20)</f>
        <v>30</v>
      </c>
      <c r="CA20" s="115"/>
      <c r="CB20" s="95">
        <v>125</v>
      </c>
      <c r="CC20" s="135">
        <v>0</v>
      </c>
      <c r="CD20" s="128">
        <f t="shared" si="0"/>
        <v>125</v>
      </c>
      <c r="CE20" s="115"/>
      <c r="CF20" s="114">
        <v>100</v>
      </c>
      <c r="CG20" s="104">
        <v>0</v>
      </c>
      <c r="CH20" s="105">
        <f t="shared" si="25"/>
        <v>100</v>
      </c>
      <c r="CI20" s="115"/>
      <c r="CJ20" s="117">
        <v>10</v>
      </c>
      <c r="CK20" s="110">
        <v>0</v>
      </c>
      <c r="CL20" s="112">
        <f t="shared" si="26"/>
        <v>10</v>
      </c>
      <c r="CM20" s="115"/>
      <c r="CN20" s="124">
        <v>170</v>
      </c>
      <c r="CO20" s="94">
        <v>0</v>
      </c>
      <c r="CP20" s="119">
        <f t="shared" si="27"/>
        <v>170</v>
      </c>
      <c r="CQ20" s="115"/>
      <c r="CR20" s="246">
        <v>170</v>
      </c>
      <c r="CS20" s="120">
        <v>0</v>
      </c>
      <c r="CT20" s="122">
        <f t="shared" si="28"/>
        <v>170</v>
      </c>
      <c r="CU20" s="115"/>
      <c r="CV20" s="149">
        <f>SUM(C20,G20,L20,P20,T20,X20,AB20,AF20,AJ20,AN20,AR20,AW20,AX20,BB20,BG20,BK20,BO20,BS20,BW20,CB20,CF20,CJ20,CN20,CR20)</f>
        <v>1363</v>
      </c>
      <c r="CW20" s="150">
        <f>SUM(D20,H20,I20,M20,Q20,U20,Y20,AC20,AG20,AK20,AO20,AS20,AT20,AY20,BC20,BD20,BH20,BL20,BP20,BT20,CG20,CK20,CO20,CS20)</f>
        <v>643</v>
      </c>
      <c r="CX20" s="151">
        <f>SUM(E20,J20,N20,R20,V20,Z20,AD20,AH20,AL20,AP20,AU20,AZ20,BE20,BQ20,BI20,BM20,BU20,BZ20,CD20,CH20,CL20,CP20,CT20)</f>
        <v>2016</v>
      </c>
      <c r="CY20" s="115"/>
      <c r="CZ20" s="84"/>
      <c r="DA20" s="84">
        <v>0</v>
      </c>
      <c r="DB20" s="12">
        <f t="shared" si="29"/>
        <v>0</v>
      </c>
      <c r="DC20" s="115"/>
      <c r="DD20" s="84"/>
      <c r="DE20" s="84">
        <v>0</v>
      </c>
      <c r="DF20" s="12">
        <f t="shared" si="30"/>
        <v>0</v>
      </c>
    </row>
    <row r="21" spans="1:110" x14ac:dyDescent="0.25">
      <c r="A21" s="26" t="s">
        <v>18</v>
      </c>
      <c r="C21" s="72">
        <v>16</v>
      </c>
      <c r="D21" s="93">
        <v>16</v>
      </c>
      <c r="E21" s="128">
        <f t="shared" si="1"/>
        <v>32</v>
      </c>
      <c r="F21" s="115"/>
      <c r="G21" s="27">
        <v>40</v>
      </c>
      <c r="H21" s="143">
        <v>20</v>
      </c>
      <c r="I21" s="143">
        <v>20</v>
      </c>
      <c r="J21" s="100">
        <f t="shared" si="2"/>
        <v>80</v>
      </c>
      <c r="K21" s="115"/>
      <c r="L21" s="29">
        <v>10</v>
      </c>
      <c r="M21" s="30">
        <v>10</v>
      </c>
      <c r="N21" s="105">
        <f t="shared" si="3"/>
        <v>20</v>
      </c>
      <c r="O21" s="115"/>
      <c r="P21" s="78">
        <v>29</v>
      </c>
      <c r="Q21" s="144">
        <v>29</v>
      </c>
      <c r="R21" s="112">
        <f t="shared" si="4"/>
        <v>58</v>
      </c>
      <c r="S21" s="115"/>
      <c r="T21" s="81">
        <v>60</v>
      </c>
      <c r="U21" s="94">
        <v>60</v>
      </c>
      <c r="V21" s="119">
        <f t="shared" si="5"/>
        <v>120</v>
      </c>
      <c r="W21" s="115"/>
      <c r="X21" s="145">
        <v>30</v>
      </c>
      <c r="Y21" s="120">
        <f t="shared" si="6"/>
        <v>30</v>
      </c>
      <c r="Z21" s="122">
        <f t="shared" si="7"/>
        <v>60</v>
      </c>
      <c r="AA21" s="115"/>
      <c r="AB21" s="95">
        <v>80</v>
      </c>
      <c r="AC21" s="135">
        <v>0</v>
      </c>
      <c r="AD21" s="128">
        <f t="shared" si="8"/>
        <v>80</v>
      </c>
      <c r="AE21" s="115"/>
      <c r="AF21" s="102">
        <v>60</v>
      </c>
      <c r="AG21" s="98">
        <f t="shared" si="9"/>
        <v>60</v>
      </c>
      <c r="AH21" s="100">
        <f t="shared" si="10"/>
        <v>120</v>
      </c>
      <c r="AI21" s="115"/>
      <c r="AJ21" s="114">
        <v>60</v>
      </c>
      <c r="AK21" s="104">
        <f t="shared" si="11"/>
        <v>60</v>
      </c>
      <c r="AL21" s="105">
        <f t="shared" si="12"/>
        <v>120</v>
      </c>
      <c r="AM21" s="115"/>
      <c r="AN21" s="117">
        <v>200</v>
      </c>
      <c r="AO21" s="110">
        <f t="shared" si="13"/>
        <v>200</v>
      </c>
      <c r="AP21" s="112">
        <f t="shared" si="14"/>
        <v>400</v>
      </c>
      <c r="AQ21" s="115"/>
      <c r="AR21" s="124">
        <v>160</v>
      </c>
      <c r="AS21" s="130">
        <v>160</v>
      </c>
      <c r="AT21" s="146">
        <v>0</v>
      </c>
      <c r="AU21" s="119">
        <f t="shared" si="15"/>
        <v>320</v>
      </c>
      <c r="AV21" s="115"/>
      <c r="AW21" s="145">
        <v>0</v>
      </c>
      <c r="AX21" s="145">
        <v>0</v>
      </c>
      <c r="AY21" s="120">
        <v>0</v>
      </c>
      <c r="AZ21" s="122">
        <f t="shared" si="16"/>
        <v>0</v>
      </c>
      <c r="BA21" s="115"/>
      <c r="BB21" s="95">
        <v>130</v>
      </c>
      <c r="BC21" s="136">
        <v>60</v>
      </c>
      <c r="BD21" s="136">
        <f t="shared" si="17"/>
        <v>70</v>
      </c>
      <c r="BE21" s="128">
        <f t="shared" si="18"/>
        <v>260</v>
      </c>
      <c r="BF21" s="115"/>
      <c r="BG21" s="27">
        <v>30</v>
      </c>
      <c r="BH21" s="98">
        <v>0</v>
      </c>
      <c r="BI21" s="100">
        <f t="shared" si="19"/>
        <v>30</v>
      </c>
      <c r="BJ21" s="115"/>
      <c r="BK21" s="147">
        <v>10</v>
      </c>
      <c r="BL21" s="104">
        <f t="shared" si="20"/>
        <v>10</v>
      </c>
      <c r="BM21" s="105">
        <f t="shared" si="21"/>
        <v>20</v>
      </c>
      <c r="BN21" s="115"/>
      <c r="BO21" s="141">
        <v>20</v>
      </c>
      <c r="BP21" s="110">
        <f t="shared" si="22"/>
        <v>20</v>
      </c>
      <c r="BQ21" s="112">
        <f t="shared" si="23"/>
        <v>40</v>
      </c>
      <c r="BR21" s="115"/>
      <c r="BS21" s="148">
        <v>50</v>
      </c>
      <c r="BT21" s="94">
        <v>0</v>
      </c>
      <c r="BU21" s="119">
        <f t="shared" si="24"/>
        <v>50</v>
      </c>
      <c r="BV21" s="115"/>
      <c r="BW21" s="145">
        <v>20</v>
      </c>
      <c r="BX21" s="247">
        <v>10</v>
      </c>
      <c r="BY21" s="120">
        <v>0</v>
      </c>
      <c r="BZ21" s="122">
        <f>SUM(BW21,BX21)</f>
        <v>30</v>
      </c>
      <c r="CA21" s="115"/>
      <c r="CB21" s="95">
        <v>145</v>
      </c>
      <c r="CC21" s="135">
        <v>0</v>
      </c>
      <c r="CD21" s="128">
        <f t="shared" si="0"/>
        <v>145</v>
      </c>
      <c r="CE21" s="115"/>
      <c r="CF21" s="114">
        <v>110</v>
      </c>
      <c r="CG21" s="104">
        <v>0</v>
      </c>
      <c r="CH21" s="105">
        <f t="shared" si="25"/>
        <v>110</v>
      </c>
      <c r="CI21" s="115"/>
      <c r="CJ21" s="117">
        <v>10</v>
      </c>
      <c r="CK21" s="110">
        <v>0</v>
      </c>
      <c r="CL21" s="112">
        <f t="shared" si="26"/>
        <v>10</v>
      </c>
      <c r="CM21" s="115"/>
      <c r="CN21" s="124">
        <v>190</v>
      </c>
      <c r="CO21" s="94">
        <v>0</v>
      </c>
      <c r="CP21" s="119">
        <f t="shared" si="27"/>
        <v>190</v>
      </c>
      <c r="CQ21" s="115"/>
      <c r="CR21" s="246">
        <v>215</v>
      </c>
      <c r="CS21" s="120">
        <v>0</v>
      </c>
      <c r="CT21" s="122">
        <f t="shared" si="28"/>
        <v>215</v>
      </c>
      <c r="CU21" s="115"/>
      <c r="CV21" s="149">
        <f>SUM(C21,G21,L21,P21,T21,X21,AB21,AF21,AJ21,AN21,AR21,AW21,AX21,BB21,BG21,BK21,BO21,BS21,BW21,CB21,CF21,CJ21,CN21,CR21)</f>
        <v>1675</v>
      </c>
      <c r="CW21" s="150">
        <f>SUM(D21,H21,I21,M21,Q21,U21,Y21,AC21,AG21,AK21,AO21,AS21,AT21,AY21,BC21,BD21,BH21,BL21,BP21,BT21,CG21,CK21,CO21,CS21)</f>
        <v>825</v>
      </c>
      <c r="CX21" s="151">
        <f>SUM(E21,J21,N21,R21,V21,Z21,AD21,AH21,AL21,AP21,AU21,AZ21,BE21,BQ21,BI21,BM21,BU21,BZ21,CD21,CH21,CL21,CP21,CT21)</f>
        <v>2510</v>
      </c>
      <c r="CY21" s="115"/>
      <c r="CZ21" s="84"/>
      <c r="DA21" s="84">
        <v>0</v>
      </c>
      <c r="DB21" s="12">
        <f t="shared" si="29"/>
        <v>0</v>
      </c>
      <c r="DC21" s="115"/>
      <c r="DD21" s="84"/>
      <c r="DE21" s="84">
        <v>0</v>
      </c>
      <c r="DF21" s="12">
        <f t="shared" si="30"/>
        <v>0</v>
      </c>
    </row>
    <row r="22" spans="1:110" x14ac:dyDescent="0.25">
      <c r="A22" s="26" t="s">
        <v>19</v>
      </c>
      <c r="C22" s="72">
        <v>13</v>
      </c>
      <c r="D22" s="93">
        <v>13</v>
      </c>
      <c r="E22" s="128">
        <f t="shared" si="1"/>
        <v>26</v>
      </c>
      <c r="F22" s="115"/>
      <c r="G22" s="27">
        <v>40</v>
      </c>
      <c r="H22" s="143">
        <v>10</v>
      </c>
      <c r="I22" s="143">
        <v>30</v>
      </c>
      <c r="J22" s="100">
        <f t="shared" si="2"/>
        <v>80</v>
      </c>
      <c r="K22" s="115"/>
      <c r="L22" s="29">
        <v>10</v>
      </c>
      <c r="M22" s="30">
        <v>10</v>
      </c>
      <c r="N22" s="105">
        <f t="shared" si="3"/>
        <v>20</v>
      </c>
      <c r="O22" s="115"/>
      <c r="P22" s="78">
        <v>6</v>
      </c>
      <c r="Q22" s="144">
        <v>6</v>
      </c>
      <c r="R22" s="112">
        <f t="shared" si="4"/>
        <v>12</v>
      </c>
      <c r="S22" s="115"/>
      <c r="T22" s="81">
        <v>50</v>
      </c>
      <c r="U22" s="94">
        <v>50</v>
      </c>
      <c r="V22" s="119">
        <f t="shared" si="5"/>
        <v>100</v>
      </c>
      <c r="W22" s="115"/>
      <c r="X22" s="145">
        <v>30</v>
      </c>
      <c r="Y22" s="120">
        <f t="shared" si="6"/>
        <v>30</v>
      </c>
      <c r="Z22" s="122">
        <f t="shared" si="7"/>
        <v>60</v>
      </c>
      <c r="AA22" s="115"/>
      <c r="AB22" s="95">
        <v>70</v>
      </c>
      <c r="AC22" s="135">
        <v>0</v>
      </c>
      <c r="AD22" s="128">
        <f t="shared" si="8"/>
        <v>70</v>
      </c>
      <c r="AE22" s="115"/>
      <c r="AF22" s="102">
        <v>50</v>
      </c>
      <c r="AG22" s="98">
        <f t="shared" si="9"/>
        <v>50</v>
      </c>
      <c r="AH22" s="100">
        <f t="shared" si="10"/>
        <v>100</v>
      </c>
      <c r="AI22" s="115"/>
      <c r="AJ22" s="114">
        <v>50</v>
      </c>
      <c r="AK22" s="104">
        <f t="shared" si="11"/>
        <v>50</v>
      </c>
      <c r="AL22" s="105">
        <f t="shared" si="12"/>
        <v>100</v>
      </c>
      <c r="AM22" s="115"/>
      <c r="AN22" s="117">
        <v>140</v>
      </c>
      <c r="AO22" s="110">
        <f t="shared" si="13"/>
        <v>140</v>
      </c>
      <c r="AP22" s="112">
        <f t="shared" si="14"/>
        <v>280</v>
      </c>
      <c r="AQ22" s="115"/>
      <c r="AR22" s="124">
        <v>150</v>
      </c>
      <c r="AS22" s="130">
        <v>130</v>
      </c>
      <c r="AT22" s="146">
        <v>20</v>
      </c>
      <c r="AU22" s="119">
        <f t="shared" si="15"/>
        <v>300</v>
      </c>
      <c r="AV22" s="115"/>
      <c r="AW22" s="145">
        <v>230</v>
      </c>
      <c r="AX22" s="145">
        <v>0</v>
      </c>
      <c r="AY22" s="120">
        <v>0</v>
      </c>
      <c r="AZ22" s="122">
        <f t="shared" si="16"/>
        <v>230</v>
      </c>
      <c r="BA22" s="115"/>
      <c r="BB22" s="95">
        <v>110</v>
      </c>
      <c r="BC22" s="136">
        <v>30</v>
      </c>
      <c r="BD22" s="136">
        <f t="shared" si="17"/>
        <v>80</v>
      </c>
      <c r="BE22" s="128">
        <f t="shared" si="18"/>
        <v>220</v>
      </c>
      <c r="BF22" s="115"/>
      <c r="BG22" s="27">
        <v>20</v>
      </c>
      <c r="BH22" s="98">
        <v>0</v>
      </c>
      <c r="BI22" s="100">
        <f t="shared" si="19"/>
        <v>20</v>
      </c>
      <c r="BJ22" s="115"/>
      <c r="BK22" s="147">
        <v>10</v>
      </c>
      <c r="BL22" s="104">
        <f t="shared" si="20"/>
        <v>10</v>
      </c>
      <c r="BM22" s="105">
        <f t="shared" si="21"/>
        <v>20</v>
      </c>
      <c r="BN22" s="115"/>
      <c r="BO22" s="141">
        <v>20</v>
      </c>
      <c r="BP22" s="110">
        <f t="shared" si="22"/>
        <v>20</v>
      </c>
      <c r="BQ22" s="112">
        <f t="shared" si="23"/>
        <v>40</v>
      </c>
      <c r="BR22" s="115"/>
      <c r="BS22" s="148">
        <v>40</v>
      </c>
      <c r="BT22" s="94">
        <v>0</v>
      </c>
      <c r="BU22" s="119">
        <f t="shared" si="24"/>
        <v>40</v>
      </c>
      <c r="BV22" s="115"/>
      <c r="BW22" s="145">
        <v>10</v>
      </c>
      <c r="BX22" s="247">
        <v>10</v>
      </c>
      <c r="BY22" s="120">
        <v>0</v>
      </c>
      <c r="BZ22" s="122">
        <f>SUM(BW22,BX22)</f>
        <v>20</v>
      </c>
      <c r="CA22" s="115"/>
      <c r="CB22" s="95">
        <v>115</v>
      </c>
      <c r="CC22" s="135">
        <v>0</v>
      </c>
      <c r="CD22" s="128">
        <f t="shared" si="0"/>
        <v>115</v>
      </c>
      <c r="CE22" s="115"/>
      <c r="CF22" s="114">
        <v>75</v>
      </c>
      <c r="CG22" s="104">
        <v>0</v>
      </c>
      <c r="CH22" s="105">
        <f t="shared" si="25"/>
        <v>75</v>
      </c>
      <c r="CI22" s="115"/>
      <c r="CJ22" s="117">
        <v>10</v>
      </c>
      <c r="CK22" s="110">
        <v>0</v>
      </c>
      <c r="CL22" s="112">
        <f t="shared" si="26"/>
        <v>10</v>
      </c>
      <c r="CM22" s="115"/>
      <c r="CN22" s="124">
        <v>125</v>
      </c>
      <c r="CO22" s="94">
        <v>0</v>
      </c>
      <c r="CP22" s="119">
        <f t="shared" si="27"/>
        <v>125</v>
      </c>
      <c r="CQ22" s="115"/>
      <c r="CR22" s="246">
        <v>195</v>
      </c>
      <c r="CS22" s="120">
        <v>0</v>
      </c>
      <c r="CT22" s="122">
        <f t="shared" si="28"/>
        <v>195</v>
      </c>
      <c r="CU22" s="115"/>
      <c r="CV22" s="149">
        <f>SUM(C22,G22,L22,P22,T22,X22,AB22,AF22,AJ22,AN22,AR22,AW22,AX22,BB22,BG22,BK22,BO22,BS22,BW22,CB22,CF22,CJ22,CN22,CR22)</f>
        <v>1569</v>
      </c>
      <c r="CW22" s="150">
        <f>SUM(D22,H22,I22,M22,Q22,U22,Y22,AC22,AG22,AK22,AO22,AS22,AT22,AY22,BC22,BD22,BH22,BL22,BP22,BT22,CG22,CK22,CO22,CS22)</f>
        <v>679</v>
      </c>
      <c r="CX22" s="151">
        <f>SUM(E22,J22,N22,R22,V22,Z22,AD22,AH22,AL22,AP22,AU22,AZ22,BE22,BQ22,BI22,BM22,BU22,BZ22,CD22,CH22,CL22,CP22,CT22)</f>
        <v>2258</v>
      </c>
      <c r="CY22" s="115"/>
      <c r="CZ22" s="84"/>
      <c r="DA22" s="84">
        <v>0</v>
      </c>
      <c r="DB22" s="12">
        <f t="shared" si="29"/>
        <v>0</v>
      </c>
      <c r="DC22" s="115"/>
      <c r="DD22" s="84"/>
      <c r="DE22" s="84">
        <v>0</v>
      </c>
      <c r="DF22" s="12">
        <f t="shared" si="30"/>
        <v>0</v>
      </c>
    </row>
    <row r="23" spans="1:110" x14ac:dyDescent="0.25">
      <c r="A23" s="26" t="s">
        <v>20</v>
      </c>
      <c r="C23" s="72">
        <v>18</v>
      </c>
      <c r="D23" s="93">
        <v>18</v>
      </c>
      <c r="E23" s="128">
        <f t="shared" si="1"/>
        <v>36</v>
      </c>
      <c r="F23" s="115"/>
      <c r="G23" s="27">
        <v>50</v>
      </c>
      <c r="H23" s="143">
        <v>20</v>
      </c>
      <c r="I23" s="143">
        <v>30</v>
      </c>
      <c r="J23" s="100">
        <f t="shared" si="2"/>
        <v>100</v>
      </c>
      <c r="K23" s="115"/>
      <c r="L23" s="29">
        <v>10</v>
      </c>
      <c r="M23" s="30">
        <v>10</v>
      </c>
      <c r="N23" s="105">
        <f t="shared" si="3"/>
        <v>20</v>
      </c>
      <c r="O23" s="115"/>
      <c r="P23" s="78">
        <v>10</v>
      </c>
      <c r="Q23" s="144">
        <v>10</v>
      </c>
      <c r="R23" s="112">
        <f t="shared" si="4"/>
        <v>20</v>
      </c>
      <c r="S23" s="115"/>
      <c r="T23" s="81">
        <v>40</v>
      </c>
      <c r="U23" s="94">
        <v>40</v>
      </c>
      <c r="V23" s="119">
        <f t="shared" si="5"/>
        <v>80</v>
      </c>
      <c r="W23" s="115"/>
      <c r="X23" s="145">
        <v>20</v>
      </c>
      <c r="Y23" s="120">
        <f t="shared" si="6"/>
        <v>20</v>
      </c>
      <c r="Z23" s="122">
        <f t="shared" si="7"/>
        <v>40</v>
      </c>
      <c r="AA23" s="115"/>
      <c r="AB23" s="95">
        <v>60</v>
      </c>
      <c r="AC23" s="135">
        <v>0</v>
      </c>
      <c r="AD23" s="128">
        <f t="shared" si="8"/>
        <v>60</v>
      </c>
      <c r="AE23" s="115"/>
      <c r="AF23" s="102">
        <v>40</v>
      </c>
      <c r="AG23" s="98">
        <f t="shared" si="9"/>
        <v>40</v>
      </c>
      <c r="AH23" s="100">
        <f t="shared" si="10"/>
        <v>80</v>
      </c>
      <c r="AI23" s="115"/>
      <c r="AJ23" s="114">
        <v>50</v>
      </c>
      <c r="AK23" s="104">
        <f t="shared" si="11"/>
        <v>50</v>
      </c>
      <c r="AL23" s="105">
        <f t="shared" si="12"/>
        <v>100</v>
      </c>
      <c r="AM23" s="115"/>
      <c r="AN23" s="117">
        <v>160</v>
      </c>
      <c r="AO23" s="110">
        <f t="shared" si="13"/>
        <v>160</v>
      </c>
      <c r="AP23" s="112">
        <f t="shared" si="14"/>
        <v>320</v>
      </c>
      <c r="AQ23" s="115"/>
      <c r="AR23" s="124">
        <v>140</v>
      </c>
      <c r="AS23" s="130">
        <v>130</v>
      </c>
      <c r="AT23" s="146">
        <v>10</v>
      </c>
      <c r="AU23" s="119">
        <f t="shared" si="15"/>
        <v>280</v>
      </c>
      <c r="AV23" s="115"/>
      <c r="AW23" s="145">
        <v>0</v>
      </c>
      <c r="AX23" s="145">
        <v>0</v>
      </c>
      <c r="AY23" s="120">
        <v>0</v>
      </c>
      <c r="AZ23" s="122">
        <f t="shared" si="16"/>
        <v>0</v>
      </c>
      <c r="BA23" s="115"/>
      <c r="BB23" s="95">
        <v>110</v>
      </c>
      <c r="BC23" s="136">
        <v>40</v>
      </c>
      <c r="BD23" s="136">
        <f t="shared" si="17"/>
        <v>70</v>
      </c>
      <c r="BE23" s="128">
        <f t="shared" si="18"/>
        <v>220</v>
      </c>
      <c r="BF23" s="115"/>
      <c r="BG23" s="27">
        <v>20</v>
      </c>
      <c r="BH23" s="98">
        <v>0</v>
      </c>
      <c r="BI23" s="100">
        <f t="shared" si="19"/>
        <v>20</v>
      </c>
      <c r="BJ23" s="115"/>
      <c r="BK23" s="147">
        <v>10</v>
      </c>
      <c r="BL23" s="104">
        <f t="shared" si="20"/>
        <v>10</v>
      </c>
      <c r="BM23" s="105">
        <f t="shared" si="21"/>
        <v>20</v>
      </c>
      <c r="BN23" s="115"/>
      <c r="BO23" s="141">
        <v>20</v>
      </c>
      <c r="BP23" s="110">
        <f t="shared" si="22"/>
        <v>20</v>
      </c>
      <c r="BQ23" s="112">
        <f t="shared" si="23"/>
        <v>40</v>
      </c>
      <c r="BR23" s="115"/>
      <c r="BS23" s="148">
        <v>45</v>
      </c>
      <c r="BT23" s="94">
        <v>0</v>
      </c>
      <c r="BU23" s="119">
        <f t="shared" si="24"/>
        <v>45</v>
      </c>
      <c r="BV23" s="115"/>
      <c r="BW23" s="145">
        <v>20</v>
      </c>
      <c r="BX23" s="247">
        <v>10</v>
      </c>
      <c r="BY23" s="120">
        <v>0</v>
      </c>
      <c r="BZ23" s="122">
        <f>SUM(BW23,BX23)</f>
        <v>30</v>
      </c>
      <c r="CA23" s="115"/>
      <c r="CB23" s="95">
        <v>125</v>
      </c>
      <c r="CC23" s="135">
        <v>0</v>
      </c>
      <c r="CD23" s="128">
        <f t="shared" si="0"/>
        <v>125</v>
      </c>
      <c r="CE23" s="115"/>
      <c r="CF23" s="114">
        <v>95</v>
      </c>
      <c r="CG23" s="104">
        <v>0</v>
      </c>
      <c r="CH23" s="105">
        <f t="shared" si="25"/>
        <v>95</v>
      </c>
      <c r="CI23" s="115"/>
      <c r="CJ23" s="117">
        <v>10</v>
      </c>
      <c r="CK23" s="110">
        <v>0</v>
      </c>
      <c r="CL23" s="112">
        <f t="shared" si="26"/>
        <v>10</v>
      </c>
      <c r="CM23" s="115"/>
      <c r="CN23" s="124">
        <v>165</v>
      </c>
      <c r="CO23" s="94">
        <v>0</v>
      </c>
      <c r="CP23" s="119">
        <f t="shared" si="27"/>
        <v>165</v>
      </c>
      <c r="CQ23" s="115"/>
      <c r="CR23" s="246">
        <v>245</v>
      </c>
      <c r="CS23" s="120">
        <v>0</v>
      </c>
      <c r="CT23" s="122">
        <f t="shared" si="28"/>
        <v>245</v>
      </c>
      <c r="CU23" s="115"/>
      <c r="CV23" s="149">
        <f>SUM(C23,G23,L23,P23,T23,X23,AB23,AF23,AJ23,AN23,AR23,AW23,AX23,BB23,BG23,BK23,BO23,BS23,BW23,CB23,CF23,CJ23,CN23,CR23)</f>
        <v>1463</v>
      </c>
      <c r="CW23" s="150">
        <f>SUM(D23,H23,I23,M23,Q23,U23,Y23,AC23,AG23,AK23,AO23,AS23,AT23,AY23,BC23,BD23,BH23,BL23,BP23,BT23,CG23,CK23,CO23,CS23)</f>
        <v>678</v>
      </c>
      <c r="CX23" s="151">
        <f>SUM(E23,J23,N23,R23,V23,Z23,AD23,AH23,AL23,AP23,AU23,AZ23,BE23,BQ23,BI23,BM23,BU23,BZ23,CD23,CH23,CL23,CP23,CT23)</f>
        <v>2151</v>
      </c>
      <c r="CY23" s="115"/>
      <c r="CZ23" s="84"/>
      <c r="DA23" s="84">
        <v>0</v>
      </c>
      <c r="DB23" s="12">
        <f t="shared" si="29"/>
        <v>0</v>
      </c>
      <c r="DC23" s="115"/>
      <c r="DD23" s="84"/>
      <c r="DE23" s="84">
        <v>0</v>
      </c>
      <c r="DF23" s="12">
        <f t="shared" si="30"/>
        <v>0</v>
      </c>
    </row>
    <row r="24" spans="1:110" x14ac:dyDescent="0.25">
      <c r="A24" s="26" t="s">
        <v>21</v>
      </c>
      <c r="C24" s="72">
        <v>10</v>
      </c>
      <c r="D24" s="93">
        <v>10</v>
      </c>
      <c r="E24" s="128">
        <f t="shared" si="1"/>
        <v>20</v>
      </c>
      <c r="F24" s="115"/>
      <c r="G24" s="27">
        <v>30</v>
      </c>
      <c r="H24" s="143">
        <v>10</v>
      </c>
      <c r="I24" s="143">
        <v>20</v>
      </c>
      <c r="J24" s="100">
        <f t="shared" si="2"/>
        <v>60</v>
      </c>
      <c r="K24" s="115"/>
      <c r="L24" s="29">
        <v>10</v>
      </c>
      <c r="M24" s="30">
        <v>10</v>
      </c>
      <c r="N24" s="105">
        <f t="shared" si="3"/>
        <v>20</v>
      </c>
      <c r="O24" s="115"/>
      <c r="P24" s="78">
        <v>4</v>
      </c>
      <c r="Q24" s="144">
        <v>4</v>
      </c>
      <c r="R24" s="112">
        <f t="shared" si="4"/>
        <v>8</v>
      </c>
      <c r="S24" s="115"/>
      <c r="T24" s="81">
        <v>20</v>
      </c>
      <c r="U24" s="94">
        <v>20</v>
      </c>
      <c r="V24" s="119">
        <f t="shared" si="5"/>
        <v>40</v>
      </c>
      <c r="W24" s="115"/>
      <c r="X24" s="145">
        <v>10</v>
      </c>
      <c r="Y24" s="120">
        <f t="shared" si="6"/>
        <v>10</v>
      </c>
      <c r="Z24" s="122">
        <f t="shared" si="7"/>
        <v>20</v>
      </c>
      <c r="AA24" s="115"/>
      <c r="AB24" s="95">
        <v>20</v>
      </c>
      <c r="AC24" s="135">
        <v>0</v>
      </c>
      <c r="AD24" s="128">
        <f t="shared" si="8"/>
        <v>20</v>
      </c>
      <c r="AE24" s="115"/>
      <c r="AF24" s="102">
        <v>20</v>
      </c>
      <c r="AG24" s="98">
        <f t="shared" si="9"/>
        <v>20</v>
      </c>
      <c r="AH24" s="100">
        <f t="shared" si="10"/>
        <v>40</v>
      </c>
      <c r="AI24" s="115"/>
      <c r="AJ24" s="114">
        <v>20</v>
      </c>
      <c r="AK24" s="104">
        <f t="shared" si="11"/>
        <v>20</v>
      </c>
      <c r="AL24" s="105">
        <f t="shared" si="12"/>
        <v>40</v>
      </c>
      <c r="AM24" s="115"/>
      <c r="AN24" s="117">
        <v>80</v>
      </c>
      <c r="AO24" s="110">
        <f t="shared" si="13"/>
        <v>80</v>
      </c>
      <c r="AP24" s="112">
        <f t="shared" si="14"/>
        <v>160</v>
      </c>
      <c r="AQ24" s="115"/>
      <c r="AR24" s="124">
        <v>50</v>
      </c>
      <c r="AS24" s="130">
        <v>50</v>
      </c>
      <c r="AT24" s="146">
        <v>0</v>
      </c>
      <c r="AU24" s="119">
        <f t="shared" si="15"/>
        <v>100</v>
      </c>
      <c r="AV24" s="115"/>
      <c r="AW24" s="145">
        <v>0</v>
      </c>
      <c r="AX24" s="145">
        <v>0</v>
      </c>
      <c r="AY24" s="120">
        <v>0</v>
      </c>
      <c r="AZ24" s="122">
        <f t="shared" si="16"/>
        <v>0</v>
      </c>
      <c r="BA24" s="115"/>
      <c r="BB24" s="95">
        <v>50</v>
      </c>
      <c r="BC24" s="136">
        <v>20</v>
      </c>
      <c r="BD24" s="136">
        <f t="shared" si="17"/>
        <v>30</v>
      </c>
      <c r="BE24" s="128">
        <f t="shared" si="18"/>
        <v>100</v>
      </c>
      <c r="BF24" s="115"/>
      <c r="BG24" s="27">
        <v>10</v>
      </c>
      <c r="BH24" s="98">
        <v>0</v>
      </c>
      <c r="BI24" s="100">
        <f t="shared" si="19"/>
        <v>10</v>
      </c>
      <c r="BJ24" s="115"/>
      <c r="BK24" s="147">
        <v>10</v>
      </c>
      <c r="BL24" s="104">
        <f t="shared" si="20"/>
        <v>10</v>
      </c>
      <c r="BM24" s="105">
        <f t="shared" si="21"/>
        <v>20</v>
      </c>
      <c r="BN24" s="115"/>
      <c r="BO24" s="141">
        <v>10</v>
      </c>
      <c r="BP24" s="110">
        <f t="shared" si="22"/>
        <v>10</v>
      </c>
      <c r="BQ24" s="112">
        <f t="shared" si="23"/>
        <v>20</v>
      </c>
      <c r="BR24" s="115"/>
      <c r="BS24" s="148">
        <v>20</v>
      </c>
      <c r="BT24" s="94">
        <v>0</v>
      </c>
      <c r="BU24" s="119">
        <f t="shared" si="24"/>
        <v>20</v>
      </c>
      <c r="BV24" s="115"/>
      <c r="BW24" s="145">
        <v>10</v>
      </c>
      <c r="BX24" s="247">
        <v>10</v>
      </c>
      <c r="BY24" s="120">
        <v>0</v>
      </c>
      <c r="BZ24" s="122">
        <f>SUM(BW24,BX24)</f>
        <v>20</v>
      </c>
      <c r="CA24" s="115"/>
      <c r="CB24" s="95">
        <v>50</v>
      </c>
      <c r="CC24" s="135">
        <v>0</v>
      </c>
      <c r="CD24" s="128">
        <f t="shared" si="0"/>
        <v>50</v>
      </c>
      <c r="CE24" s="115"/>
      <c r="CF24" s="114">
        <v>30</v>
      </c>
      <c r="CG24" s="104">
        <v>0</v>
      </c>
      <c r="CH24" s="105">
        <f t="shared" si="25"/>
        <v>30</v>
      </c>
      <c r="CI24" s="115"/>
      <c r="CJ24" s="117">
        <v>10</v>
      </c>
      <c r="CK24" s="110">
        <v>0</v>
      </c>
      <c r="CL24" s="112">
        <f t="shared" si="26"/>
        <v>10</v>
      </c>
      <c r="CM24" s="115"/>
      <c r="CN24" s="124">
        <v>50</v>
      </c>
      <c r="CO24" s="94">
        <v>0</v>
      </c>
      <c r="CP24" s="119">
        <f t="shared" si="27"/>
        <v>50</v>
      </c>
      <c r="CQ24" s="115"/>
      <c r="CR24" s="246">
        <v>80</v>
      </c>
      <c r="CS24" s="120">
        <v>0</v>
      </c>
      <c r="CT24" s="122">
        <f t="shared" si="28"/>
        <v>80</v>
      </c>
      <c r="CU24" s="115"/>
      <c r="CV24" s="149">
        <f>SUM(C24,G24,L24,P24,T24,X24,AB24,AF24,AJ24,AN24,AR24,AW24,AX24,BB24,BG24,BK24,BO24,BS24,BW24,CB24,CF24,CJ24,CN24,CR24)</f>
        <v>604</v>
      </c>
      <c r="CW24" s="150">
        <f>SUM(D24,H24,I24,M24,Q24,U24,Y24,AC24,AG24,AK24,AO24,AS24,AT24,AY24,BC24,BD24,BH24,BL24,BP24,BT24,CG24,CK24,CO24,CS24)</f>
        <v>324</v>
      </c>
      <c r="CX24" s="151">
        <f>SUM(E24,J24,N24,R24,V24,Z24,AD24,AH24,AL24,AP24,AU24,AZ24,BE24,BQ24,BI24,BM24,BU24,BZ24,CD24,CH24,CL24,CP24,CT24)</f>
        <v>938</v>
      </c>
      <c r="CY24" s="115"/>
      <c r="CZ24" s="84"/>
      <c r="DA24" s="84">
        <v>0</v>
      </c>
      <c r="DB24" s="12">
        <f t="shared" si="29"/>
        <v>0</v>
      </c>
      <c r="DC24" s="115"/>
      <c r="DD24" s="84"/>
      <c r="DE24" s="84">
        <v>0</v>
      </c>
      <c r="DF24" s="12">
        <f t="shared" si="30"/>
        <v>0</v>
      </c>
    </row>
    <row r="25" spans="1:110" x14ac:dyDescent="0.25">
      <c r="A25" s="26" t="s">
        <v>22</v>
      </c>
      <c r="C25" s="72">
        <v>44</v>
      </c>
      <c r="D25" s="93">
        <v>44</v>
      </c>
      <c r="E25" s="128">
        <f t="shared" si="1"/>
        <v>88</v>
      </c>
      <c r="F25" s="115"/>
      <c r="G25" s="27">
        <v>90</v>
      </c>
      <c r="H25" s="143">
        <v>30</v>
      </c>
      <c r="I25" s="143">
        <v>60</v>
      </c>
      <c r="J25" s="100">
        <f t="shared" si="2"/>
        <v>180</v>
      </c>
      <c r="K25" s="115"/>
      <c r="L25" s="29">
        <v>20</v>
      </c>
      <c r="M25" s="30">
        <v>20</v>
      </c>
      <c r="N25" s="105">
        <f t="shared" si="3"/>
        <v>40</v>
      </c>
      <c r="O25" s="115"/>
      <c r="P25" s="78">
        <v>28</v>
      </c>
      <c r="Q25" s="144">
        <v>28</v>
      </c>
      <c r="R25" s="112">
        <f t="shared" si="4"/>
        <v>56</v>
      </c>
      <c r="S25" s="115"/>
      <c r="T25" s="81">
        <v>70</v>
      </c>
      <c r="U25" s="94">
        <v>70</v>
      </c>
      <c r="V25" s="119">
        <f t="shared" si="5"/>
        <v>140</v>
      </c>
      <c r="W25" s="115"/>
      <c r="X25" s="145">
        <v>40</v>
      </c>
      <c r="Y25" s="120">
        <f t="shared" si="6"/>
        <v>40</v>
      </c>
      <c r="Z25" s="122">
        <f t="shared" si="7"/>
        <v>80</v>
      </c>
      <c r="AA25" s="115"/>
      <c r="AB25" s="95">
        <v>100</v>
      </c>
      <c r="AC25" s="135">
        <v>0</v>
      </c>
      <c r="AD25" s="128">
        <f t="shared" si="8"/>
        <v>100</v>
      </c>
      <c r="AE25" s="115"/>
      <c r="AF25" s="102">
        <v>70</v>
      </c>
      <c r="AG25" s="98">
        <f t="shared" si="9"/>
        <v>70</v>
      </c>
      <c r="AH25" s="100">
        <f t="shared" si="10"/>
        <v>140</v>
      </c>
      <c r="AI25" s="115"/>
      <c r="AJ25" s="114">
        <v>80</v>
      </c>
      <c r="AK25" s="104">
        <f t="shared" si="11"/>
        <v>80</v>
      </c>
      <c r="AL25" s="105">
        <f t="shared" si="12"/>
        <v>160</v>
      </c>
      <c r="AM25" s="115"/>
      <c r="AN25" s="117">
        <v>260</v>
      </c>
      <c r="AO25" s="110">
        <f t="shared" si="13"/>
        <v>260</v>
      </c>
      <c r="AP25" s="112">
        <f t="shared" si="14"/>
        <v>520</v>
      </c>
      <c r="AQ25" s="115"/>
      <c r="AR25" s="124">
        <v>190</v>
      </c>
      <c r="AS25" s="130">
        <v>180</v>
      </c>
      <c r="AT25" s="146">
        <v>10</v>
      </c>
      <c r="AU25" s="119">
        <f t="shared" si="15"/>
        <v>380</v>
      </c>
      <c r="AV25" s="115"/>
      <c r="AW25" s="145">
        <v>0</v>
      </c>
      <c r="AX25" s="145">
        <v>0</v>
      </c>
      <c r="AY25" s="120">
        <v>0</v>
      </c>
      <c r="AZ25" s="122">
        <f t="shared" si="16"/>
        <v>0</v>
      </c>
      <c r="BA25" s="115"/>
      <c r="BB25" s="95">
        <v>160</v>
      </c>
      <c r="BC25" s="136">
        <v>60</v>
      </c>
      <c r="BD25" s="136">
        <f t="shared" si="17"/>
        <v>100</v>
      </c>
      <c r="BE25" s="128">
        <f t="shared" si="18"/>
        <v>320</v>
      </c>
      <c r="BF25" s="115"/>
      <c r="BG25" s="27">
        <v>30</v>
      </c>
      <c r="BH25" s="98">
        <v>0</v>
      </c>
      <c r="BI25" s="100">
        <f t="shared" si="19"/>
        <v>30</v>
      </c>
      <c r="BJ25" s="115"/>
      <c r="BK25" s="147">
        <v>10</v>
      </c>
      <c r="BL25" s="104">
        <f t="shared" si="20"/>
        <v>10</v>
      </c>
      <c r="BM25" s="105">
        <f t="shared" si="21"/>
        <v>20</v>
      </c>
      <c r="BN25" s="115"/>
      <c r="BO25" s="141">
        <v>30</v>
      </c>
      <c r="BP25" s="110">
        <f t="shared" si="22"/>
        <v>30</v>
      </c>
      <c r="BQ25" s="112">
        <f t="shared" si="23"/>
        <v>60</v>
      </c>
      <c r="BR25" s="115"/>
      <c r="BS25" s="148">
        <v>65</v>
      </c>
      <c r="BT25" s="94">
        <v>0</v>
      </c>
      <c r="BU25" s="119">
        <f t="shared" si="24"/>
        <v>65</v>
      </c>
      <c r="BV25" s="115"/>
      <c r="BW25" s="145">
        <v>20</v>
      </c>
      <c r="BX25" s="247">
        <v>20</v>
      </c>
      <c r="BY25" s="120">
        <v>0</v>
      </c>
      <c r="BZ25" s="122">
        <f>SUM(BW25,BX25)</f>
        <v>40</v>
      </c>
      <c r="CA25" s="115"/>
      <c r="CB25" s="95">
        <v>185</v>
      </c>
      <c r="CC25" s="135">
        <v>0</v>
      </c>
      <c r="CD25" s="128">
        <f t="shared" si="0"/>
        <v>185</v>
      </c>
      <c r="CE25" s="115"/>
      <c r="CF25" s="114">
        <v>140</v>
      </c>
      <c r="CG25" s="104">
        <v>0</v>
      </c>
      <c r="CH25" s="105">
        <f t="shared" si="25"/>
        <v>140</v>
      </c>
      <c r="CI25" s="115"/>
      <c r="CJ25" s="117">
        <v>10</v>
      </c>
      <c r="CK25" s="110">
        <v>0</v>
      </c>
      <c r="CL25" s="112">
        <f t="shared" si="26"/>
        <v>10</v>
      </c>
      <c r="CM25" s="115"/>
      <c r="CN25" s="124">
        <v>230</v>
      </c>
      <c r="CO25" s="94">
        <v>0</v>
      </c>
      <c r="CP25" s="119">
        <f t="shared" si="27"/>
        <v>230</v>
      </c>
      <c r="CQ25" s="115"/>
      <c r="CR25" s="246">
        <v>325</v>
      </c>
      <c r="CS25" s="120">
        <v>0</v>
      </c>
      <c r="CT25" s="122">
        <f t="shared" si="28"/>
        <v>325</v>
      </c>
      <c r="CU25" s="115"/>
      <c r="CV25" s="149">
        <f>SUM(C25,G25,L25,P25,T25,X25,AB25,AF25,AJ25,AN25,AR25,AW25,AX25,BB25,BG25,BK25,BO25,BS25,BW25,CB25,CF25,CJ25,CN25,CR25)</f>
        <v>2197</v>
      </c>
      <c r="CW25" s="150">
        <f>SUM(D25,H25,I25,M25,Q25,U25,Y25,AC25,AG25,AK25,AO25,AS25,AT25,AY25,BC25,BD25,BH25,BL25,BP25,BT25,CG25,CK25,CO25,CS25)</f>
        <v>1092</v>
      </c>
      <c r="CX25" s="151">
        <f>SUM(E25,J25,N25,R25,V25,Z25,AD25,AH25,AL25,AP25,AU25,AZ25,BE25,BQ25,BI25,BM25,BU25,BZ25,CD25,CH25,CL25,CP25,CT25)</f>
        <v>3309</v>
      </c>
      <c r="CY25" s="115"/>
      <c r="CZ25" s="84"/>
      <c r="DA25" s="84">
        <v>0</v>
      </c>
      <c r="DB25" s="12">
        <f t="shared" si="29"/>
        <v>0</v>
      </c>
      <c r="DC25" s="115"/>
      <c r="DD25" s="84"/>
      <c r="DE25" s="84">
        <v>0</v>
      </c>
      <c r="DF25" s="12">
        <f t="shared" si="30"/>
        <v>0</v>
      </c>
    </row>
    <row r="26" spans="1:110" x14ac:dyDescent="0.25">
      <c r="A26" s="26" t="s">
        <v>23</v>
      </c>
      <c r="C26" s="72">
        <v>8</v>
      </c>
      <c r="D26" s="93">
        <v>8</v>
      </c>
      <c r="E26" s="128">
        <f t="shared" si="1"/>
        <v>16</v>
      </c>
      <c r="F26" s="115"/>
      <c r="G26" s="27">
        <v>30</v>
      </c>
      <c r="H26" s="143">
        <v>10</v>
      </c>
      <c r="I26" s="143">
        <v>20</v>
      </c>
      <c r="J26" s="100">
        <f t="shared" si="2"/>
        <v>60</v>
      </c>
      <c r="K26" s="115"/>
      <c r="L26" s="29">
        <v>10</v>
      </c>
      <c r="M26" s="30">
        <v>10</v>
      </c>
      <c r="N26" s="105">
        <f t="shared" si="3"/>
        <v>20</v>
      </c>
      <c r="O26" s="115"/>
      <c r="P26" s="78">
        <v>4</v>
      </c>
      <c r="Q26" s="144">
        <v>4</v>
      </c>
      <c r="R26" s="112">
        <f t="shared" si="4"/>
        <v>8</v>
      </c>
      <c r="S26" s="115"/>
      <c r="T26" s="81">
        <v>20</v>
      </c>
      <c r="U26" s="94">
        <v>20</v>
      </c>
      <c r="V26" s="119">
        <f t="shared" si="5"/>
        <v>40</v>
      </c>
      <c r="W26" s="115"/>
      <c r="X26" s="145">
        <v>10</v>
      </c>
      <c r="Y26" s="120">
        <f t="shared" si="6"/>
        <v>10</v>
      </c>
      <c r="Z26" s="122">
        <f t="shared" si="7"/>
        <v>20</v>
      </c>
      <c r="AA26" s="115"/>
      <c r="AB26" s="95">
        <v>30</v>
      </c>
      <c r="AC26" s="135">
        <v>0</v>
      </c>
      <c r="AD26" s="128">
        <f t="shared" si="8"/>
        <v>30</v>
      </c>
      <c r="AE26" s="115"/>
      <c r="AF26" s="102">
        <v>20</v>
      </c>
      <c r="AG26" s="98">
        <f t="shared" si="9"/>
        <v>20</v>
      </c>
      <c r="AH26" s="100">
        <f t="shared" si="10"/>
        <v>40</v>
      </c>
      <c r="AI26" s="115"/>
      <c r="AJ26" s="114">
        <v>30</v>
      </c>
      <c r="AK26" s="104">
        <f t="shared" si="11"/>
        <v>30</v>
      </c>
      <c r="AL26" s="105">
        <f t="shared" si="12"/>
        <v>60</v>
      </c>
      <c r="AM26" s="115"/>
      <c r="AN26" s="117">
        <v>80</v>
      </c>
      <c r="AO26" s="110">
        <f t="shared" si="13"/>
        <v>80</v>
      </c>
      <c r="AP26" s="112">
        <f t="shared" si="14"/>
        <v>160</v>
      </c>
      <c r="AQ26" s="115"/>
      <c r="AR26" s="124">
        <v>60</v>
      </c>
      <c r="AS26" s="130">
        <v>60</v>
      </c>
      <c r="AT26" s="146">
        <v>0</v>
      </c>
      <c r="AU26" s="119">
        <f t="shared" si="15"/>
        <v>120</v>
      </c>
      <c r="AV26" s="115"/>
      <c r="AW26" s="145">
        <v>0</v>
      </c>
      <c r="AX26" s="145">
        <v>0</v>
      </c>
      <c r="AY26" s="120">
        <v>0</v>
      </c>
      <c r="AZ26" s="122">
        <f t="shared" si="16"/>
        <v>0</v>
      </c>
      <c r="BA26" s="115"/>
      <c r="BB26" s="95">
        <v>50</v>
      </c>
      <c r="BC26" s="136">
        <v>30</v>
      </c>
      <c r="BD26" s="136">
        <f t="shared" si="17"/>
        <v>20</v>
      </c>
      <c r="BE26" s="128">
        <f t="shared" si="18"/>
        <v>100</v>
      </c>
      <c r="BF26" s="115"/>
      <c r="BG26" s="27">
        <v>10</v>
      </c>
      <c r="BH26" s="98">
        <v>0</v>
      </c>
      <c r="BI26" s="100">
        <f t="shared" si="19"/>
        <v>10</v>
      </c>
      <c r="BJ26" s="115"/>
      <c r="BK26" s="147">
        <v>10</v>
      </c>
      <c r="BL26" s="104">
        <f t="shared" si="20"/>
        <v>10</v>
      </c>
      <c r="BM26" s="105">
        <f t="shared" si="21"/>
        <v>20</v>
      </c>
      <c r="BN26" s="115"/>
      <c r="BO26" s="141">
        <v>10</v>
      </c>
      <c r="BP26" s="110">
        <f t="shared" si="22"/>
        <v>10</v>
      </c>
      <c r="BQ26" s="112">
        <f t="shared" si="23"/>
        <v>20</v>
      </c>
      <c r="BR26" s="115"/>
      <c r="BS26" s="148">
        <v>15</v>
      </c>
      <c r="BT26" s="94">
        <v>0</v>
      </c>
      <c r="BU26" s="119">
        <f t="shared" si="24"/>
        <v>15</v>
      </c>
      <c r="BV26" s="115"/>
      <c r="BW26" s="145">
        <v>10</v>
      </c>
      <c r="BX26" s="247">
        <v>10</v>
      </c>
      <c r="BY26" s="120">
        <v>0</v>
      </c>
      <c r="BZ26" s="122">
        <f>SUM(BW26,BX26)</f>
        <v>20</v>
      </c>
      <c r="CA26" s="115"/>
      <c r="CB26" s="95">
        <v>45</v>
      </c>
      <c r="CC26" s="135">
        <v>0</v>
      </c>
      <c r="CD26" s="128">
        <f t="shared" si="0"/>
        <v>45</v>
      </c>
      <c r="CE26" s="115"/>
      <c r="CF26" s="114">
        <v>40</v>
      </c>
      <c r="CG26" s="104">
        <v>0</v>
      </c>
      <c r="CH26" s="105">
        <f t="shared" si="25"/>
        <v>40</v>
      </c>
      <c r="CI26" s="115"/>
      <c r="CJ26" s="117">
        <v>10</v>
      </c>
      <c r="CK26" s="110">
        <v>0</v>
      </c>
      <c r="CL26" s="112">
        <f t="shared" si="26"/>
        <v>10</v>
      </c>
      <c r="CM26" s="115"/>
      <c r="CN26" s="124">
        <v>70</v>
      </c>
      <c r="CO26" s="94">
        <v>0</v>
      </c>
      <c r="CP26" s="119">
        <f t="shared" si="27"/>
        <v>70</v>
      </c>
      <c r="CQ26" s="115"/>
      <c r="CR26" s="246">
        <v>80</v>
      </c>
      <c r="CS26" s="120">
        <v>0</v>
      </c>
      <c r="CT26" s="122">
        <f t="shared" si="28"/>
        <v>80</v>
      </c>
      <c r="CU26" s="115"/>
      <c r="CV26" s="149">
        <f>SUM(C26,G26,L26,P26,T26,X26,AB26,AF26,AJ26,AN26,AR26,AW26,AX26,BB26,BG26,BK26,BO26,BS26,BW26,CB26,CF26,CJ26,CN26,CR26)</f>
        <v>652</v>
      </c>
      <c r="CW26" s="150">
        <f>SUM(D26,H26,I26,M26,Q26,U26,Y26,AC26,AG26,AK26,AO26,AS26,AT26,AY26,BC26,BD26,BH26,BL26,BP26,BT26,CG26,CK26,CO26,CS26)</f>
        <v>342</v>
      </c>
      <c r="CX26" s="151">
        <f>SUM(E26,J26,N26,R26,V26,Z26,AD26,AH26,AL26,AP26,AU26,AZ26,BE26,BQ26,BI26,BM26,BU26,BZ26,CD26,CH26,CL26,CP26,CT26)</f>
        <v>1004</v>
      </c>
      <c r="CY26" s="115"/>
      <c r="CZ26" s="84"/>
      <c r="DA26" s="84">
        <v>0</v>
      </c>
      <c r="DB26" s="12">
        <f t="shared" si="29"/>
        <v>0</v>
      </c>
      <c r="DC26" s="115"/>
      <c r="DD26" s="84"/>
      <c r="DE26" s="84">
        <v>0</v>
      </c>
      <c r="DF26" s="12">
        <f t="shared" si="30"/>
        <v>0</v>
      </c>
    </row>
    <row r="27" spans="1:110" x14ac:dyDescent="0.25">
      <c r="A27" s="26" t="s">
        <v>24</v>
      </c>
      <c r="C27" s="72">
        <v>15</v>
      </c>
      <c r="D27" s="93">
        <v>15</v>
      </c>
      <c r="E27" s="128">
        <f t="shared" si="1"/>
        <v>30</v>
      </c>
      <c r="F27" s="115"/>
      <c r="G27" s="27">
        <v>40</v>
      </c>
      <c r="H27" s="143">
        <v>20</v>
      </c>
      <c r="I27" s="143">
        <v>20</v>
      </c>
      <c r="J27" s="100">
        <f t="shared" si="2"/>
        <v>80</v>
      </c>
      <c r="K27" s="115"/>
      <c r="L27" s="29">
        <v>10</v>
      </c>
      <c r="M27" s="30">
        <v>10</v>
      </c>
      <c r="N27" s="105">
        <f t="shared" si="3"/>
        <v>20</v>
      </c>
      <c r="O27" s="115"/>
      <c r="P27" s="78">
        <v>23</v>
      </c>
      <c r="Q27" s="144">
        <v>23</v>
      </c>
      <c r="R27" s="112">
        <f t="shared" si="4"/>
        <v>46</v>
      </c>
      <c r="S27" s="115"/>
      <c r="T27" s="81">
        <v>50</v>
      </c>
      <c r="U27" s="94">
        <v>50</v>
      </c>
      <c r="V27" s="119">
        <f t="shared" si="5"/>
        <v>100</v>
      </c>
      <c r="W27" s="115"/>
      <c r="X27" s="145">
        <v>30</v>
      </c>
      <c r="Y27" s="120">
        <f t="shared" si="6"/>
        <v>30</v>
      </c>
      <c r="Z27" s="122">
        <f t="shared" si="7"/>
        <v>60</v>
      </c>
      <c r="AA27" s="115"/>
      <c r="AB27" s="95">
        <v>70</v>
      </c>
      <c r="AC27" s="135">
        <v>0</v>
      </c>
      <c r="AD27" s="128">
        <f t="shared" si="8"/>
        <v>70</v>
      </c>
      <c r="AE27" s="115"/>
      <c r="AF27" s="102">
        <v>50</v>
      </c>
      <c r="AG27" s="98">
        <f t="shared" si="9"/>
        <v>50</v>
      </c>
      <c r="AH27" s="100">
        <f t="shared" si="10"/>
        <v>100</v>
      </c>
      <c r="AI27" s="115"/>
      <c r="AJ27" s="114">
        <v>60</v>
      </c>
      <c r="AK27" s="104">
        <f t="shared" si="11"/>
        <v>60</v>
      </c>
      <c r="AL27" s="105">
        <f t="shared" si="12"/>
        <v>120</v>
      </c>
      <c r="AM27" s="115"/>
      <c r="AN27" s="117">
        <v>180</v>
      </c>
      <c r="AO27" s="110">
        <f t="shared" si="13"/>
        <v>180</v>
      </c>
      <c r="AP27" s="112">
        <f t="shared" si="14"/>
        <v>360</v>
      </c>
      <c r="AQ27" s="115"/>
      <c r="AR27" s="124">
        <v>140</v>
      </c>
      <c r="AS27" s="130">
        <v>140</v>
      </c>
      <c r="AT27" s="146">
        <v>0</v>
      </c>
      <c r="AU27" s="119">
        <f t="shared" si="15"/>
        <v>280</v>
      </c>
      <c r="AV27" s="115"/>
      <c r="AW27" s="145">
        <v>0</v>
      </c>
      <c r="AX27" s="145">
        <v>0</v>
      </c>
      <c r="AY27" s="120">
        <v>0</v>
      </c>
      <c r="AZ27" s="122">
        <f t="shared" si="16"/>
        <v>0</v>
      </c>
      <c r="BA27" s="115"/>
      <c r="BB27" s="95">
        <v>110</v>
      </c>
      <c r="BC27" s="136">
        <v>50</v>
      </c>
      <c r="BD27" s="136">
        <f t="shared" si="17"/>
        <v>60</v>
      </c>
      <c r="BE27" s="128">
        <f t="shared" si="18"/>
        <v>220</v>
      </c>
      <c r="BF27" s="115"/>
      <c r="BG27" s="27">
        <v>20</v>
      </c>
      <c r="BH27" s="98">
        <v>0</v>
      </c>
      <c r="BI27" s="100">
        <f t="shared" si="19"/>
        <v>20</v>
      </c>
      <c r="BJ27" s="115"/>
      <c r="BK27" s="147">
        <v>10</v>
      </c>
      <c r="BL27" s="104">
        <f t="shared" si="20"/>
        <v>10</v>
      </c>
      <c r="BM27" s="105">
        <f t="shared" si="21"/>
        <v>20</v>
      </c>
      <c r="BN27" s="115"/>
      <c r="BO27" s="141">
        <v>20</v>
      </c>
      <c r="BP27" s="110">
        <f t="shared" si="22"/>
        <v>20</v>
      </c>
      <c r="BQ27" s="112">
        <f t="shared" si="23"/>
        <v>40</v>
      </c>
      <c r="BR27" s="115"/>
      <c r="BS27" s="148">
        <v>45</v>
      </c>
      <c r="BT27" s="94">
        <v>0</v>
      </c>
      <c r="BU27" s="119">
        <f t="shared" si="24"/>
        <v>45</v>
      </c>
      <c r="BV27" s="115"/>
      <c r="BW27" s="145">
        <v>20</v>
      </c>
      <c r="BX27" s="247">
        <v>10</v>
      </c>
      <c r="BY27" s="120">
        <v>0</v>
      </c>
      <c r="BZ27" s="122">
        <f>SUM(BW27,BX27)</f>
        <v>30</v>
      </c>
      <c r="CA27" s="115"/>
      <c r="CB27" s="95">
        <v>130</v>
      </c>
      <c r="CC27" s="135">
        <v>0</v>
      </c>
      <c r="CD27" s="128">
        <f t="shared" si="0"/>
        <v>130</v>
      </c>
      <c r="CE27" s="115"/>
      <c r="CF27" s="114">
        <v>90</v>
      </c>
      <c r="CG27" s="104">
        <v>0</v>
      </c>
      <c r="CH27" s="105">
        <f t="shared" si="25"/>
        <v>90</v>
      </c>
      <c r="CI27" s="115"/>
      <c r="CJ27" s="117">
        <v>10</v>
      </c>
      <c r="CK27" s="110">
        <v>0</v>
      </c>
      <c r="CL27" s="112">
        <f t="shared" si="26"/>
        <v>10</v>
      </c>
      <c r="CM27" s="115"/>
      <c r="CN27" s="124">
        <v>150</v>
      </c>
      <c r="CO27" s="94">
        <v>0</v>
      </c>
      <c r="CP27" s="119">
        <f t="shared" si="27"/>
        <v>150</v>
      </c>
      <c r="CQ27" s="115"/>
      <c r="CR27" s="246">
        <v>160</v>
      </c>
      <c r="CS27" s="120">
        <v>0</v>
      </c>
      <c r="CT27" s="122">
        <f t="shared" si="28"/>
        <v>160</v>
      </c>
      <c r="CU27" s="115"/>
      <c r="CV27" s="149">
        <f>SUM(C27,G27,L27,P27,T27,X27,AB27,AF27,AJ27,AN27,AR27,AW27,AX27,BB27,BG27,BK27,BO27,BS27,BW27,CB27,CF27,CJ27,CN27,CR27)</f>
        <v>1433</v>
      </c>
      <c r="CW27" s="150">
        <f>SUM(D27,H27,I27,M27,Q27,U27,Y27,AC27,AG27,AK27,AO27,AS27,AT27,AY27,BC27,BD27,BH27,BL27,BP27,BT27,CG27,CK27,CO27,CS27)</f>
        <v>738</v>
      </c>
      <c r="CX27" s="151">
        <f>SUM(E27,J27,N27,R27,V27,Z27,AD27,AH27,AL27,AP27,AU27,AZ27,BE27,BQ27,BI27,BM27,BU27,BZ27,CD27,CH27,CL27,CP27,CT27)</f>
        <v>2181</v>
      </c>
      <c r="CY27" s="115"/>
      <c r="CZ27" s="84"/>
      <c r="DA27" s="84">
        <v>0</v>
      </c>
      <c r="DB27" s="12">
        <f t="shared" si="29"/>
        <v>0</v>
      </c>
      <c r="DC27" s="115"/>
      <c r="DD27" s="84"/>
      <c r="DE27" s="84">
        <v>0</v>
      </c>
      <c r="DF27" s="12">
        <f t="shared" si="30"/>
        <v>0</v>
      </c>
    </row>
    <row r="28" spans="1:110" x14ac:dyDescent="0.25">
      <c r="A28" s="26" t="s">
        <v>25</v>
      </c>
      <c r="C28" s="72">
        <v>58</v>
      </c>
      <c r="D28" s="93">
        <v>58</v>
      </c>
      <c r="E28" s="128">
        <f t="shared" si="1"/>
        <v>116</v>
      </c>
      <c r="F28" s="115"/>
      <c r="G28" s="27">
        <v>130</v>
      </c>
      <c r="H28" s="143">
        <v>50</v>
      </c>
      <c r="I28" s="143">
        <v>80</v>
      </c>
      <c r="J28" s="100">
        <f t="shared" si="2"/>
        <v>260</v>
      </c>
      <c r="K28" s="115"/>
      <c r="L28" s="29">
        <v>30</v>
      </c>
      <c r="M28" s="30">
        <v>30</v>
      </c>
      <c r="N28" s="105">
        <f t="shared" si="3"/>
        <v>60</v>
      </c>
      <c r="O28" s="115"/>
      <c r="P28" s="78">
        <v>44</v>
      </c>
      <c r="Q28" s="144">
        <v>44</v>
      </c>
      <c r="R28" s="112">
        <f t="shared" si="4"/>
        <v>88</v>
      </c>
      <c r="S28" s="115"/>
      <c r="T28" s="81">
        <v>80</v>
      </c>
      <c r="U28" s="94">
        <v>80</v>
      </c>
      <c r="V28" s="119">
        <f t="shared" si="5"/>
        <v>160</v>
      </c>
      <c r="W28" s="115"/>
      <c r="X28" s="145">
        <v>30</v>
      </c>
      <c r="Y28" s="120">
        <f t="shared" si="6"/>
        <v>30</v>
      </c>
      <c r="Z28" s="122">
        <f t="shared" si="7"/>
        <v>60</v>
      </c>
      <c r="AA28" s="115"/>
      <c r="AB28" s="95">
        <v>110</v>
      </c>
      <c r="AC28" s="135">
        <v>0</v>
      </c>
      <c r="AD28" s="128">
        <f t="shared" si="8"/>
        <v>110</v>
      </c>
      <c r="AE28" s="115"/>
      <c r="AF28" s="102">
        <v>70</v>
      </c>
      <c r="AG28" s="98">
        <f t="shared" si="9"/>
        <v>70</v>
      </c>
      <c r="AH28" s="100">
        <f t="shared" si="10"/>
        <v>140</v>
      </c>
      <c r="AI28" s="115"/>
      <c r="AJ28" s="114">
        <v>80</v>
      </c>
      <c r="AK28" s="104">
        <f t="shared" si="11"/>
        <v>80</v>
      </c>
      <c r="AL28" s="105">
        <f t="shared" si="12"/>
        <v>160</v>
      </c>
      <c r="AM28" s="115"/>
      <c r="AN28" s="117">
        <v>260</v>
      </c>
      <c r="AO28" s="110">
        <f t="shared" si="13"/>
        <v>260</v>
      </c>
      <c r="AP28" s="112">
        <f t="shared" si="14"/>
        <v>520</v>
      </c>
      <c r="AQ28" s="115"/>
      <c r="AR28" s="124">
        <v>230</v>
      </c>
      <c r="AS28" s="130">
        <v>210</v>
      </c>
      <c r="AT28" s="146">
        <v>20</v>
      </c>
      <c r="AU28" s="119">
        <f t="shared" si="15"/>
        <v>460</v>
      </c>
      <c r="AV28" s="115"/>
      <c r="AW28" s="145">
        <v>0</v>
      </c>
      <c r="AX28" s="145">
        <v>0</v>
      </c>
      <c r="AY28" s="120">
        <v>0</v>
      </c>
      <c r="AZ28" s="122">
        <f t="shared" si="16"/>
        <v>0</v>
      </c>
      <c r="BA28" s="115"/>
      <c r="BB28" s="95">
        <v>190</v>
      </c>
      <c r="BC28" s="136">
        <v>70</v>
      </c>
      <c r="BD28" s="136">
        <f t="shared" si="17"/>
        <v>120</v>
      </c>
      <c r="BE28" s="128">
        <f t="shared" si="18"/>
        <v>380</v>
      </c>
      <c r="BF28" s="115"/>
      <c r="BG28" s="27">
        <v>40</v>
      </c>
      <c r="BH28" s="98">
        <v>0</v>
      </c>
      <c r="BI28" s="100">
        <f t="shared" si="19"/>
        <v>40</v>
      </c>
      <c r="BJ28" s="115"/>
      <c r="BK28" s="147">
        <v>10</v>
      </c>
      <c r="BL28" s="104">
        <f t="shared" si="20"/>
        <v>10</v>
      </c>
      <c r="BM28" s="105">
        <f t="shared" si="21"/>
        <v>20</v>
      </c>
      <c r="BN28" s="115"/>
      <c r="BO28" s="141">
        <v>30</v>
      </c>
      <c r="BP28" s="110">
        <f t="shared" si="22"/>
        <v>30</v>
      </c>
      <c r="BQ28" s="112">
        <f t="shared" si="23"/>
        <v>60</v>
      </c>
      <c r="BR28" s="115"/>
      <c r="BS28" s="148">
        <v>70</v>
      </c>
      <c r="BT28" s="94">
        <v>0</v>
      </c>
      <c r="BU28" s="119">
        <f t="shared" si="24"/>
        <v>70</v>
      </c>
      <c r="BV28" s="115"/>
      <c r="BW28" s="145">
        <v>30</v>
      </c>
      <c r="BX28" s="247">
        <v>20</v>
      </c>
      <c r="BY28" s="120">
        <v>0</v>
      </c>
      <c r="BZ28" s="122">
        <f>SUM(BW28,BX28)</f>
        <v>50</v>
      </c>
      <c r="CA28" s="115"/>
      <c r="CB28" s="95">
        <v>210</v>
      </c>
      <c r="CC28" s="135">
        <v>0</v>
      </c>
      <c r="CD28" s="128">
        <f t="shared" si="0"/>
        <v>210</v>
      </c>
      <c r="CE28" s="115"/>
      <c r="CF28" s="114">
        <v>185</v>
      </c>
      <c r="CG28" s="104">
        <v>0</v>
      </c>
      <c r="CH28" s="105">
        <f t="shared" si="25"/>
        <v>185</v>
      </c>
      <c r="CI28" s="115"/>
      <c r="CJ28" s="117">
        <v>10</v>
      </c>
      <c r="CK28" s="110">
        <v>0</v>
      </c>
      <c r="CL28" s="112">
        <f t="shared" si="26"/>
        <v>10</v>
      </c>
      <c r="CM28" s="115"/>
      <c r="CN28" s="124">
        <v>315</v>
      </c>
      <c r="CO28" s="94">
        <v>0</v>
      </c>
      <c r="CP28" s="119">
        <f t="shared" si="27"/>
        <v>315</v>
      </c>
      <c r="CQ28" s="115"/>
      <c r="CR28" s="246">
        <v>475</v>
      </c>
      <c r="CS28" s="120">
        <v>0</v>
      </c>
      <c r="CT28" s="122">
        <f t="shared" si="28"/>
        <v>475</v>
      </c>
      <c r="CU28" s="115"/>
      <c r="CV28" s="149">
        <f>SUM(C28,G28,L28,P28,T28,X28,AB28,AF28,AJ28,AN28,AR28,AW28,AX28,BB28,BG28,BK28,BO28,BS28,BW28,CB28,CF28,CJ28,CN28,CR28)</f>
        <v>2687</v>
      </c>
      <c r="CW28" s="150">
        <f>SUM(D28,H28,I28,M28,Q28,U28,Y28,AC28,AG28,AK28,AO28,AS28,AT28,AY28,BC28,BD28,BH28,BL28,BP28,BT28,CG28,CK28,CO28,CS28)</f>
        <v>1242</v>
      </c>
      <c r="CX28" s="151">
        <f>SUM(E28,J28,N28,R28,V28,Z28,AD28,AH28,AL28,AP28,AU28,AZ28,BE28,BQ28,BI28,BM28,BU28,BZ28,CD28,CH28,CL28,CP28,CT28)</f>
        <v>3949</v>
      </c>
      <c r="CY28" s="115"/>
      <c r="CZ28" s="84"/>
      <c r="DA28" s="84">
        <v>0</v>
      </c>
      <c r="DB28" s="12">
        <f t="shared" si="29"/>
        <v>0</v>
      </c>
      <c r="DC28" s="115"/>
      <c r="DD28" s="84"/>
      <c r="DE28" s="84">
        <v>0</v>
      </c>
      <c r="DF28" s="12">
        <f t="shared" si="30"/>
        <v>0</v>
      </c>
    </row>
    <row r="29" spans="1:110" x14ac:dyDescent="0.25">
      <c r="A29" s="26" t="s">
        <v>26</v>
      </c>
      <c r="C29" s="72">
        <v>68</v>
      </c>
      <c r="D29" s="93">
        <v>68</v>
      </c>
      <c r="E29" s="128">
        <f t="shared" si="1"/>
        <v>136</v>
      </c>
      <c r="F29" s="115"/>
      <c r="G29" s="27">
        <v>130</v>
      </c>
      <c r="H29" s="143">
        <v>50</v>
      </c>
      <c r="I29" s="143">
        <v>80</v>
      </c>
      <c r="J29" s="100">
        <f t="shared" si="2"/>
        <v>260</v>
      </c>
      <c r="K29" s="115"/>
      <c r="L29" s="29">
        <v>30</v>
      </c>
      <c r="M29" s="30">
        <v>30</v>
      </c>
      <c r="N29" s="105">
        <f t="shared" si="3"/>
        <v>60</v>
      </c>
      <c r="O29" s="115"/>
      <c r="P29" s="78">
        <v>38</v>
      </c>
      <c r="Q29" s="144">
        <v>38</v>
      </c>
      <c r="R29" s="112">
        <f t="shared" si="4"/>
        <v>76</v>
      </c>
      <c r="S29" s="115"/>
      <c r="T29" s="81">
        <v>130</v>
      </c>
      <c r="U29" s="94">
        <v>130</v>
      </c>
      <c r="V29" s="119">
        <f t="shared" si="5"/>
        <v>260</v>
      </c>
      <c r="W29" s="115"/>
      <c r="X29" s="145">
        <v>60</v>
      </c>
      <c r="Y29" s="120">
        <f t="shared" si="6"/>
        <v>60</v>
      </c>
      <c r="Z29" s="122">
        <f t="shared" si="7"/>
        <v>120</v>
      </c>
      <c r="AA29" s="115"/>
      <c r="AB29" s="95">
        <v>180</v>
      </c>
      <c r="AC29" s="135">
        <v>0</v>
      </c>
      <c r="AD29" s="128">
        <f t="shared" si="8"/>
        <v>180</v>
      </c>
      <c r="AE29" s="115"/>
      <c r="AF29" s="102">
        <v>120</v>
      </c>
      <c r="AG29" s="98">
        <f t="shared" si="9"/>
        <v>120</v>
      </c>
      <c r="AH29" s="100">
        <f t="shared" si="10"/>
        <v>240</v>
      </c>
      <c r="AI29" s="115"/>
      <c r="AJ29" s="114">
        <v>140</v>
      </c>
      <c r="AK29" s="104">
        <f t="shared" si="11"/>
        <v>140</v>
      </c>
      <c r="AL29" s="105">
        <f t="shared" si="12"/>
        <v>280</v>
      </c>
      <c r="AM29" s="115"/>
      <c r="AN29" s="117">
        <v>440</v>
      </c>
      <c r="AO29" s="110">
        <f t="shared" si="13"/>
        <v>440</v>
      </c>
      <c r="AP29" s="112">
        <f t="shared" si="14"/>
        <v>880</v>
      </c>
      <c r="AQ29" s="115"/>
      <c r="AR29" s="124">
        <v>460</v>
      </c>
      <c r="AS29" s="130">
        <v>440</v>
      </c>
      <c r="AT29" s="146">
        <v>20</v>
      </c>
      <c r="AU29" s="119">
        <f t="shared" si="15"/>
        <v>920</v>
      </c>
      <c r="AV29" s="115"/>
      <c r="AW29" s="145">
        <v>710</v>
      </c>
      <c r="AX29" s="145">
        <v>0</v>
      </c>
      <c r="AY29" s="120">
        <v>0</v>
      </c>
      <c r="AZ29" s="122">
        <f t="shared" si="16"/>
        <v>710</v>
      </c>
      <c r="BA29" s="115"/>
      <c r="BB29" s="95">
        <v>360</v>
      </c>
      <c r="BC29" s="136">
        <v>140</v>
      </c>
      <c r="BD29" s="136">
        <f t="shared" si="17"/>
        <v>220</v>
      </c>
      <c r="BE29" s="128">
        <f t="shared" si="18"/>
        <v>720</v>
      </c>
      <c r="BF29" s="115"/>
      <c r="BG29" s="27">
        <v>60</v>
      </c>
      <c r="BH29" s="98">
        <v>0</v>
      </c>
      <c r="BI29" s="100">
        <f t="shared" si="19"/>
        <v>60</v>
      </c>
      <c r="BJ29" s="115"/>
      <c r="BK29" s="147">
        <v>20</v>
      </c>
      <c r="BL29" s="104">
        <f t="shared" si="20"/>
        <v>20</v>
      </c>
      <c r="BM29" s="105">
        <f t="shared" si="21"/>
        <v>40</v>
      </c>
      <c r="BN29" s="115"/>
      <c r="BO29" s="141">
        <v>60</v>
      </c>
      <c r="BP29" s="110">
        <f t="shared" si="22"/>
        <v>60</v>
      </c>
      <c r="BQ29" s="112">
        <f t="shared" si="23"/>
        <v>120</v>
      </c>
      <c r="BR29" s="115"/>
      <c r="BS29" s="148">
        <v>135</v>
      </c>
      <c r="BT29" s="94">
        <v>0</v>
      </c>
      <c r="BU29" s="119">
        <f t="shared" si="24"/>
        <v>135</v>
      </c>
      <c r="BV29" s="115"/>
      <c r="BW29" s="145">
        <v>40</v>
      </c>
      <c r="BX29" s="247">
        <v>20</v>
      </c>
      <c r="BY29" s="120">
        <v>0</v>
      </c>
      <c r="BZ29" s="122">
        <f>SUM(BW29,BX29)</f>
        <v>60</v>
      </c>
      <c r="CA29" s="115"/>
      <c r="CB29" s="95">
        <v>400</v>
      </c>
      <c r="CC29" s="135">
        <v>0</v>
      </c>
      <c r="CD29" s="128">
        <f t="shared" si="0"/>
        <v>400</v>
      </c>
      <c r="CE29" s="115"/>
      <c r="CF29" s="114">
        <v>320</v>
      </c>
      <c r="CG29" s="104">
        <v>0</v>
      </c>
      <c r="CH29" s="105">
        <f t="shared" si="25"/>
        <v>320</v>
      </c>
      <c r="CI29" s="115"/>
      <c r="CJ29" s="117">
        <v>10</v>
      </c>
      <c r="CK29" s="110">
        <v>0</v>
      </c>
      <c r="CL29" s="112">
        <f t="shared" si="26"/>
        <v>10</v>
      </c>
      <c r="CM29" s="115"/>
      <c r="CN29" s="124">
        <v>535</v>
      </c>
      <c r="CO29" s="94">
        <v>0</v>
      </c>
      <c r="CP29" s="119">
        <f t="shared" si="27"/>
        <v>535</v>
      </c>
      <c r="CQ29" s="115"/>
      <c r="CR29" s="246">
        <v>720</v>
      </c>
      <c r="CS29" s="120">
        <v>0</v>
      </c>
      <c r="CT29" s="122">
        <f t="shared" si="28"/>
        <v>720</v>
      </c>
      <c r="CU29" s="115"/>
      <c r="CV29" s="149">
        <f>SUM(C29,G29,L29,P29,T29,X29,AB29,AF29,AJ29,AN29,AR29,AW29,AX29,BB29,BG29,BK29,BO29,BS29,BW29,CB29,CF29,CJ29,CN29,CR29)</f>
        <v>5166</v>
      </c>
      <c r="CW29" s="150">
        <f>SUM(D29,H29,I29,M29,Q29,U29,Y29,AC29,AG29,AK29,AO29,AS29,AT29,AY29,BC29,BD29,BH29,BL29,BP29,BT29,CG29,CK29,CO29,CS29)</f>
        <v>2056</v>
      </c>
      <c r="CX29" s="151">
        <f>SUM(E29,J29,N29,R29,V29,Z29,AD29,AH29,AL29,AP29,AU29,AZ29,BE29,BQ29,BI29,BM29,BU29,BZ29,CD29,CH29,CL29,CP29,CT29)</f>
        <v>7242</v>
      </c>
      <c r="CY29" s="115"/>
      <c r="CZ29" s="84"/>
      <c r="DA29" s="84">
        <v>0</v>
      </c>
      <c r="DB29" s="12">
        <f t="shared" si="29"/>
        <v>0</v>
      </c>
      <c r="DC29" s="115"/>
      <c r="DD29" s="84"/>
      <c r="DE29" s="84">
        <v>0</v>
      </c>
      <c r="DF29" s="12">
        <f t="shared" si="30"/>
        <v>0</v>
      </c>
    </row>
    <row r="30" spans="1:110" x14ac:dyDescent="0.25">
      <c r="A30" s="26" t="s">
        <v>27</v>
      </c>
      <c r="C30" s="72">
        <v>13</v>
      </c>
      <c r="D30" s="93">
        <v>13</v>
      </c>
      <c r="E30" s="128">
        <f t="shared" si="1"/>
        <v>26</v>
      </c>
      <c r="F30" s="115"/>
      <c r="G30" s="27">
        <v>40</v>
      </c>
      <c r="H30" s="143">
        <v>20</v>
      </c>
      <c r="I30" s="143">
        <v>20</v>
      </c>
      <c r="J30" s="100">
        <f t="shared" si="2"/>
        <v>80</v>
      </c>
      <c r="K30" s="115"/>
      <c r="L30" s="29">
        <v>10</v>
      </c>
      <c r="M30" s="30">
        <v>10</v>
      </c>
      <c r="N30" s="105">
        <f t="shared" si="3"/>
        <v>20</v>
      </c>
      <c r="O30" s="115"/>
      <c r="P30" s="78">
        <v>7</v>
      </c>
      <c r="Q30" s="144">
        <v>7</v>
      </c>
      <c r="R30" s="112">
        <f t="shared" si="4"/>
        <v>14</v>
      </c>
      <c r="S30" s="115"/>
      <c r="T30" s="81">
        <v>50</v>
      </c>
      <c r="U30" s="94">
        <v>50</v>
      </c>
      <c r="V30" s="119">
        <f t="shared" si="5"/>
        <v>100</v>
      </c>
      <c r="W30" s="115"/>
      <c r="X30" s="145">
        <v>30</v>
      </c>
      <c r="Y30" s="120">
        <f t="shared" si="6"/>
        <v>30</v>
      </c>
      <c r="Z30" s="122">
        <f t="shared" si="7"/>
        <v>60</v>
      </c>
      <c r="AA30" s="115"/>
      <c r="AB30" s="95">
        <v>60</v>
      </c>
      <c r="AC30" s="135">
        <v>0</v>
      </c>
      <c r="AD30" s="128">
        <f t="shared" si="8"/>
        <v>60</v>
      </c>
      <c r="AE30" s="115"/>
      <c r="AF30" s="102">
        <v>50</v>
      </c>
      <c r="AG30" s="98">
        <f t="shared" si="9"/>
        <v>50</v>
      </c>
      <c r="AH30" s="100">
        <f t="shared" si="10"/>
        <v>100</v>
      </c>
      <c r="AI30" s="115"/>
      <c r="AJ30" s="114">
        <v>50</v>
      </c>
      <c r="AK30" s="104">
        <f t="shared" si="11"/>
        <v>50</v>
      </c>
      <c r="AL30" s="105">
        <f t="shared" si="12"/>
        <v>100</v>
      </c>
      <c r="AM30" s="115"/>
      <c r="AN30" s="117">
        <v>120</v>
      </c>
      <c r="AO30" s="110">
        <f t="shared" si="13"/>
        <v>120</v>
      </c>
      <c r="AP30" s="112">
        <f t="shared" si="14"/>
        <v>240</v>
      </c>
      <c r="AQ30" s="115"/>
      <c r="AR30" s="124">
        <v>100</v>
      </c>
      <c r="AS30" s="130">
        <v>100</v>
      </c>
      <c r="AT30" s="146">
        <v>0</v>
      </c>
      <c r="AU30" s="119">
        <f t="shared" si="15"/>
        <v>200</v>
      </c>
      <c r="AV30" s="115"/>
      <c r="AW30" s="145">
        <v>0</v>
      </c>
      <c r="AX30" s="145">
        <v>0</v>
      </c>
      <c r="AY30" s="120">
        <v>0</v>
      </c>
      <c r="AZ30" s="122">
        <f t="shared" si="16"/>
        <v>0</v>
      </c>
      <c r="BA30" s="115"/>
      <c r="BB30" s="95">
        <v>80</v>
      </c>
      <c r="BC30" s="136">
        <v>40</v>
      </c>
      <c r="BD30" s="136">
        <f t="shared" si="17"/>
        <v>40</v>
      </c>
      <c r="BE30" s="128">
        <f t="shared" si="18"/>
        <v>160</v>
      </c>
      <c r="BF30" s="115"/>
      <c r="BG30" s="27">
        <v>20</v>
      </c>
      <c r="BH30" s="98">
        <v>0</v>
      </c>
      <c r="BI30" s="100">
        <f t="shared" si="19"/>
        <v>20</v>
      </c>
      <c r="BJ30" s="115"/>
      <c r="BK30" s="147">
        <v>10</v>
      </c>
      <c r="BL30" s="104">
        <f t="shared" si="20"/>
        <v>10</v>
      </c>
      <c r="BM30" s="105">
        <f t="shared" si="21"/>
        <v>20</v>
      </c>
      <c r="BN30" s="115"/>
      <c r="BO30" s="141">
        <v>20</v>
      </c>
      <c r="BP30" s="110">
        <f t="shared" si="22"/>
        <v>20</v>
      </c>
      <c r="BQ30" s="112">
        <f t="shared" si="23"/>
        <v>40</v>
      </c>
      <c r="BR30" s="115"/>
      <c r="BS30" s="148">
        <v>30</v>
      </c>
      <c r="BT30" s="94">
        <v>0</v>
      </c>
      <c r="BU30" s="119">
        <f t="shared" si="24"/>
        <v>30</v>
      </c>
      <c r="BV30" s="115"/>
      <c r="BW30" s="145">
        <v>10</v>
      </c>
      <c r="BX30" s="247">
        <v>10</v>
      </c>
      <c r="BY30" s="120">
        <v>0</v>
      </c>
      <c r="BZ30" s="122">
        <f>SUM(BW30,BX30)</f>
        <v>20</v>
      </c>
      <c r="CA30" s="115"/>
      <c r="CB30" s="95">
        <v>85</v>
      </c>
      <c r="CC30" s="135">
        <v>0</v>
      </c>
      <c r="CD30" s="128">
        <f t="shared" si="0"/>
        <v>85</v>
      </c>
      <c r="CE30" s="115"/>
      <c r="CF30" s="114">
        <v>70</v>
      </c>
      <c r="CG30" s="104">
        <v>0</v>
      </c>
      <c r="CH30" s="105">
        <f t="shared" si="25"/>
        <v>70</v>
      </c>
      <c r="CI30" s="115"/>
      <c r="CJ30" s="117">
        <v>10</v>
      </c>
      <c r="CK30" s="110">
        <v>0</v>
      </c>
      <c r="CL30" s="112">
        <f t="shared" si="26"/>
        <v>10</v>
      </c>
      <c r="CM30" s="115"/>
      <c r="CN30" s="124">
        <v>120</v>
      </c>
      <c r="CO30" s="94">
        <v>0</v>
      </c>
      <c r="CP30" s="119">
        <f t="shared" si="27"/>
        <v>120</v>
      </c>
      <c r="CQ30" s="115"/>
      <c r="CR30" s="246">
        <v>140</v>
      </c>
      <c r="CS30" s="120">
        <v>0</v>
      </c>
      <c r="CT30" s="122">
        <f t="shared" si="28"/>
        <v>140</v>
      </c>
      <c r="CU30" s="115"/>
      <c r="CV30" s="149">
        <f>SUM(C30,G30,L30,P30,T30,X30,AB30,AF30,AJ30,AN30,AR30,AW30,AX30,BB30,BG30,BK30,BO30,BS30,BW30,CB30,CF30,CJ30,CN30,CR30)</f>
        <v>1125</v>
      </c>
      <c r="CW30" s="150">
        <f>SUM(D30,H30,I30,M30,Q30,U30,Y30,AC30,AG30,AK30,AO30,AS30,AT30,AY30,BC30,BD30,BH30,BL30,BP30,BT30,CG30,CK30,CO30,CS30)</f>
        <v>580</v>
      </c>
      <c r="CX30" s="151">
        <f>SUM(E30,J30,N30,R30,V30,Z30,AD30,AH30,AL30,AP30,AU30,AZ30,BE30,BQ30,BI30,BM30,BU30,BZ30,CD30,CH30,CL30,CP30,CT30)</f>
        <v>1715</v>
      </c>
      <c r="CY30" s="115"/>
      <c r="CZ30" s="84"/>
      <c r="DA30" s="84">
        <v>0</v>
      </c>
      <c r="DB30" s="12">
        <f t="shared" si="29"/>
        <v>0</v>
      </c>
      <c r="DC30" s="115"/>
      <c r="DD30" s="84"/>
      <c r="DE30" s="84">
        <v>0</v>
      </c>
      <c r="DF30" s="12">
        <f t="shared" si="30"/>
        <v>0</v>
      </c>
    </row>
    <row r="31" spans="1:110" x14ac:dyDescent="0.25">
      <c r="A31" s="26" t="s">
        <v>28</v>
      </c>
      <c r="C31" s="72">
        <v>96</v>
      </c>
      <c r="D31" s="93">
        <v>96</v>
      </c>
      <c r="E31" s="128">
        <f t="shared" si="1"/>
        <v>192</v>
      </c>
      <c r="F31" s="115"/>
      <c r="G31" s="27">
        <v>150</v>
      </c>
      <c r="H31" s="143">
        <v>60</v>
      </c>
      <c r="I31" s="143">
        <v>90</v>
      </c>
      <c r="J31" s="100">
        <f t="shared" si="2"/>
        <v>300</v>
      </c>
      <c r="K31" s="115"/>
      <c r="L31" s="29">
        <v>30</v>
      </c>
      <c r="M31" s="30">
        <v>30</v>
      </c>
      <c r="N31" s="105">
        <f t="shared" si="3"/>
        <v>60</v>
      </c>
      <c r="O31" s="115"/>
      <c r="P31" s="78">
        <v>71</v>
      </c>
      <c r="Q31" s="144">
        <v>71</v>
      </c>
      <c r="R31" s="112">
        <f t="shared" si="4"/>
        <v>142</v>
      </c>
      <c r="S31" s="115"/>
      <c r="T31" s="81">
        <v>180</v>
      </c>
      <c r="U31" s="94">
        <v>180</v>
      </c>
      <c r="V31" s="119">
        <f t="shared" si="5"/>
        <v>360</v>
      </c>
      <c r="W31" s="115"/>
      <c r="X31" s="145">
        <v>90</v>
      </c>
      <c r="Y31" s="120">
        <f t="shared" si="6"/>
        <v>90</v>
      </c>
      <c r="Z31" s="122">
        <f t="shared" si="7"/>
        <v>180</v>
      </c>
      <c r="AA31" s="115"/>
      <c r="AB31" s="95">
        <v>250</v>
      </c>
      <c r="AC31" s="135">
        <v>0</v>
      </c>
      <c r="AD31" s="128">
        <f t="shared" si="8"/>
        <v>250</v>
      </c>
      <c r="AE31" s="115"/>
      <c r="AF31" s="102">
        <v>170</v>
      </c>
      <c r="AG31" s="98">
        <f t="shared" si="9"/>
        <v>170</v>
      </c>
      <c r="AH31" s="100">
        <f t="shared" si="10"/>
        <v>340</v>
      </c>
      <c r="AI31" s="115"/>
      <c r="AJ31" s="114">
        <v>190</v>
      </c>
      <c r="AK31" s="104">
        <f t="shared" si="11"/>
        <v>190</v>
      </c>
      <c r="AL31" s="105">
        <f t="shared" si="12"/>
        <v>380</v>
      </c>
      <c r="AM31" s="115"/>
      <c r="AN31" s="117">
        <v>620</v>
      </c>
      <c r="AO31" s="110">
        <f t="shared" si="13"/>
        <v>620</v>
      </c>
      <c r="AP31" s="112">
        <f t="shared" si="14"/>
        <v>1240</v>
      </c>
      <c r="AQ31" s="115"/>
      <c r="AR31" s="124">
        <v>570</v>
      </c>
      <c r="AS31" s="130">
        <v>540</v>
      </c>
      <c r="AT31" s="146">
        <v>30</v>
      </c>
      <c r="AU31" s="119">
        <f t="shared" si="15"/>
        <v>1140</v>
      </c>
      <c r="AV31" s="115"/>
      <c r="AW31" s="145">
        <v>30</v>
      </c>
      <c r="AX31" s="145">
        <v>0</v>
      </c>
      <c r="AY31" s="120">
        <v>0</v>
      </c>
      <c r="AZ31" s="122">
        <f t="shared" si="16"/>
        <v>30</v>
      </c>
      <c r="BA31" s="115"/>
      <c r="BB31" s="95">
        <v>440</v>
      </c>
      <c r="BC31" s="136">
        <v>170</v>
      </c>
      <c r="BD31" s="136">
        <f t="shared" si="17"/>
        <v>270</v>
      </c>
      <c r="BE31" s="128">
        <f t="shared" si="18"/>
        <v>880</v>
      </c>
      <c r="BF31" s="115"/>
      <c r="BG31" s="27">
        <v>80</v>
      </c>
      <c r="BH31" s="98">
        <v>0</v>
      </c>
      <c r="BI31" s="100">
        <f t="shared" si="19"/>
        <v>80</v>
      </c>
      <c r="BJ31" s="115"/>
      <c r="BK31" s="147">
        <v>20</v>
      </c>
      <c r="BL31" s="104">
        <f t="shared" si="20"/>
        <v>20</v>
      </c>
      <c r="BM31" s="105">
        <f t="shared" si="21"/>
        <v>40</v>
      </c>
      <c r="BN31" s="115"/>
      <c r="BO31" s="141">
        <v>70</v>
      </c>
      <c r="BP31" s="110">
        <f t="shared" si="22"/>
        <v>70</v>
      </c>
      <c r="BQ31" s="112">
        <f t="shared" si="23"/>
        <v>140</v>
      </c>
      <c r="BR31" s="115"/>
      <c r="BS31" s="148">
        <v>170</v>
      </c>
      <c r="BT31" s="94">
        <v>0</v>
      </c>
      <c r="BU31" s="119">
        <f t="shared" si="24"/>
        <v>170</v>
      </c>
      <c r="BV31" s="115"/>
      <c r="BW31" s="145">
        <v>50</v>
      </c>
      <c r="BX31" s="247">
        <v>20</v>
      </c>
      <c r="BY31" s="120">
        <v>0</v>
      </c>
      <c r="BZ31" s="122">
        <f>SUM(BW31,BX31)</f>
        <v>70</v>
      </c>
      <c r="CA31" s="115"/>
      <c r="CB31" s="95">
        <v>505</v>
      </c>
      <c r="CC31" s="135">
        <v>0</v>
      </c>
      <c r="CD31" s="128">
        <f t="shared" si="0"/>
        <v>505</v>
      </c>
      <c r="CE31" s="115"/>
      <c r="CF31" s="114">
        <v>400</v>
      </c>
      <c r="CG31" s="104">
        <v>0</v>
      </c>
      <c r="CH31" s="105">
        <f t="shared" si="25"/>
        <v>400</v>
      </c>
      <c r="CI31" s="115"/>
      <c r="CJ31" s="117">
        <v>10</v>
      </c>
      <c r="CK31" s="110">
        <v>0</v>
      </c>
      <c r="CL31" s="112">
        <f t="shared" si="26"/>
        <v>10</v>
      </c>
      <c r="CM31" s="115"/>
      <c r="CN31" s="124">
        <v>670</v>
      </c>
      <c r="CO31" s="94">
        <v>0</v>
      </c>
      <c r="CP31" s="119">
        <f t="shared" si="27"/>
        <v>670</v>
      </c>
      <c r="CQ31" s="115"/>
      <c r="CR31" s="246">
        <v>820</v>
      </c>
      <c r="CS31" s="120">
        <v>0</v>
      </c>
      <c r="CT31" s="122">
        <f t="shared" si="28"/>
        <v>820</v>
      </c>
      <c r="CU31" s="115"/>
      <c r="CV31" s="149">
        <f>SUM(C31,G31,L31,P31,T31,X31,AB31,AF31,AJ31,AN31,AR31,AW31,AX31,BB31,BG31,BK31,BO31,BS31,BW31,CB31,CF31,CJ31,CN31,CR31)</f>
        <v>5682</v>
      </c>
      <c r="CW31" s="150">
        <f>SUM(D31,H31,I31,M31,Q31,U31,Y31,AC31,AG31,AK31,AO31,AS31,AT31,AY31,BC31,BD31,BH31,BL31,BP31,BT31,CG31,CK31,CO31,CS31)</f>
        <v>2697</v>
      </c>
      <c r="CX31" s="151">
        <f>SUM(E31,J31,N31,R31,V31,Z31,AD31,AH31,AL31,AP31,AU31,AZ31,BE31,BQ31,BI31,BM31,BU31,BZ31,CD31,CH31,CL31,CP31,CT31)</f>
        <v>8399</v>
      </c>
      <c r="CY31" s="115"/>
      <c r="CZ31" s="84"/>
      <c r="DA31" s="84">
        <v>0</v>
      </c>
      <c r="DB31" s="12">
        <f t="shared" si="29"/>
        <v>0</v>
      </c>
      <c r="DC31" s="115"/>
      <c r="DD31" s="84"/>
      <c r="DE31" s="84">
        <v>0</v>
      </c>
      <c r="DF31" s="12">
        <f t="shared" si="30"/>
        <v>0</v>
      </c>
    </row>
    <row r="32" spans="1:110" x14ac:dyDescent="0.25">
      <c r="A32" s="26" t="s">
        <v>29</v>
      </c>
      <c r="C32" s="72">
        <v>9</v>
      </c>
      <c r="D32" s="93">
        <v>9</v>
      </c>
      <c r="E32" s="128">
        <f t="shared" si="1"/>
        <v>18</v>
      </c>
      <c r="F32" s="115"/>
      <c r="G32" s="27">
        <v>30</v>
      </c>
      <c r="H32" s="143">
        <v>10</v>
      </c>
      <c r="I32" s="143">
        <v>20</v>
      </c>
      <c r="J32" s="100">
        <f t="shared" si="2"/>
        <v>60</v>
      </c>
      <c r="K32" s="115"/>
      <c r="L32" s="29">
        <v>10</v>
      </c>
      <c r="M32" s="30">
        <v>10</v>
      </c>
      <c r="N32" s="105">
        <f t="shared" si="3"/>
        <v>20</v>
      </c>
      <c r="O32" s="115"/>
      <c r="P32" s="78">
        <v>5</v>
      </c>
      <c r="Q32" s="144">
        <v>5</v>
      </c>
      <c r="R32" s="112">
        <f t="shared" si="4"/>
        <v>10</v>
      </c>
      <c r="S32" s="115"/>
      <c r="T32" s="81">
        <v>30</v>
      </c>
      <c r="U32" s="94">
        <v>30</v>
      </c>
      <c r="V32" s="119">
        <f t="shared" si="5"/>
        <v>60</v>
      </c>
      <c r="W32" s="115"/>
      <c r="X32" s="145">
        <v>20</v>
      </c>
      <c r="Y32" s="120">
        <f t="shared" si="6"/>
        <v>20</v>
      </c>
      <c r="Z32" s="122">
        <f t="shared" si="7"/>
        <v>40</v>
      </c>
      <c r="AA32" s="115"/>
      <c r="AB32" s="95">
        <v>50</v>
      </c>
      <c r="AC32" s="135">
        <v>0</v>
      </c>
      <c r="AD32" s="128">
        <f t="shared" si="8"/>
        <v>50</v>
      </c>
      <c r="AE32" s="115"/>
      <c r="AF32" s="102">
        <v>30</v>
      </c>
      <c r="AG32" s="98">
        <f t="shared" si="9"/>
        <v>30</v>
      </c>
      <c r="AH32" s="100">
        <f t="shared" si="10"/>
        <v>60</v>
      </c>
      <c r="AI32" s="115"/>
      <c r="AJ32" s="114">
        <v>40</v>
      </c>
      <c r="AK32" s="104">
        <f t="shared" si="11"/>
        <v>40</v>
      </c>
      <c r="AL32" s="105">
        <f t="shared" si="12"/>
        <v>80</v>
      </c>
      <c r="AM32" s="115"/>
      <c r="AN32" s="117">
        <v>140</v>
      </c>
      <c r="AO32" s="110">
        <f t="shared" si="13"/>
        <v>140</v>
      </c>
      <c r="AP32" s="112">
        <f t="shared" si="14"/>
        <v>280</v>
      </c>
      <c r="AQ32" s="115"/>
      <c r="AR32" s="124">
        <v>90</v>
      </c>
      <c r="AS32" s="130">
        <v>90</v>
      </c>
      <c r="AT32" s="146">
        <v>0</v>
      </c>
      <c r="AU32" s="119">
        <f t="shared" si="15"/>
        <v>180</v>
      </c>
      <c r="AV32" s="115"/>
      <c r="AW32" s="145">
        <v>580</v>
      </c>
      <c r="AX32" s="145">
        <v>0</v>
      </c>
      <c r="AY32" s="120">
        <v>0</v>
      </c>
      <c r="AZ32" s="122">
        <f t="shared" si="16"/>
        <v>580</v>
      </c>
      <c r="BA32" s="115"/>
      <c r="BB32" s="95">
        <v>70</v>
      </c>
      <c r="BC32" s="136">
        <v>40</v>
      </c>
      <c r="BD32" s="136">
        <f t="shared" si="17"/>
        <v>30</v>
      </c>
      <c r="BE32" s="128">
        <f t="shared" si="18"/>
        <v>140</v>
      </c>
      <c r="BF32" s="115"/>
      <c r="BG32" s="27">
        <v>10</v>
      </c>
      <c r="BH32" s="98">
        <v>0</v>
      </c>
      <c r="BI32" s="100">
        <f t="shared" si="19"/>
        <v>10</v>
      </c>
      <c r="BJ32" s="115"/>
      <c r="BK32" s="147">
        <v>10</v>
      </c>
      <c r="BL32" s="104">
        <f t="shared" si="20"/>
        <v>10</v>
      </c>
      <c r="BM32" s="105">
        <f t="shared" si="21"/>
        <v>20</v>
      </c>
      <c r="BN32" s="115"/>
      <c r="BO32" s="141">
        <v>10</v>
      </c>
      <c r="BP32" s="110">
        <f t="shared" si="22"/>
        <v>10</v>
      </c>
      <c r="BQ32" s="112">
        <f t="shared" si="23"/>
        <v>20</v>
      </c>
      <c r="BR32" s="115"/>
      <c r="BS32" s="148">
        <v>25</v>
      </c>
      <c r="BT32" s="94">
        <v>0</v>
      </c>
      <c r="BU32" s="119">
        <f t="shared" si="24"/>
        <v>25</v>
      </c>
      <c r="BV32" s="115"/>
      <c r="BW32" s="145">
        <v>10</v>
      </c>
      <c r="BX32" s="247">
        <v>10</v>
      </c>
      <c r="BY32" s="120">
        <v>0</v>
      </c>
      <c r="BZ32" s="122">
        <f>SUM(BW32,BX32)</f>
        <v>20</v>
      </c>
      <c r="CA32" s="115"/>
      <c r="CB32" s="95">
        <v>75</v>
      </c>
      <c r="CC32" s="135">
        <v>0</v>
      </c>
      <c r="CD32" s="128">
        <f t="shared" si="0"/>
        <v>75</v>
      </c>
      <c r="CE32" s="115"/>
      <c r="CF32" s="114">
        <v>55</v>
      </c>
      <c r="CG32" s="104">
        <v>0</v>
      </c>
      <c r="CH32" s="105">
        <f t="shared" si="25"/>
        <v>55</v>
      </c>
      <c r="CI32" s="115"/>
      <c r="CJ32" s="117">
        <v>10</v>
      </c>
      <c r="CK32" s="110">
        <v>0</v>
      </c>
      <c r="CL32" s="112">
        <f t="shared" si="26"/>
        <v>10</v>
      </c>
      <c r="CM32" s="115"/>
      <c r="CN32" s="124">
        <v>90</v>
      </c>
      <c r="CO32" s="94">
        <v>0</v>
      </c>
      <c r="CP32" s="119">
        <f t="shared" si="27"/>
        <v>90</v>
      </c>
      <c r="CQ32" s="115"/>
      <c r="CR32" s="246">
        <v>125</v>
      </c>
      <c r="CS32" s="120">
        <v>0</v>
      </c>
      <c r="CT32" s="122">
        <f t="shared" si="28"/>
        <v>125</v>
      </c>
      <c r="CU32" s="115"/>
      <c r="CV32" s="149">
        <f>SUM(C32,G32,L32,P32,T32,X32,AB32,AF32,AJ32,AN32,AR32,AW32,AX32,BB32,BG32,BK32,BO32,BS32,BW32,CB32,CF32,CJ32,CN32,CR32)</f>
        <v>1524</v>
      </c>
      <c r="CW32" s="150">
        <f>SUM(D32,H32,I32,M32,Q32,U32,Y32,AC32,AG32,AK32,AO32,AS32,AT32,AY32,BC32,BD32,BH32,BL32,BP32,BT32,CG32,CK32,CO32,CS32)</f>
        <v>494</v>
      </c>
      <c r="CX32" s="151">
        <f>SUM(E32,J32,N32,R32,V32,Z32,AD32,AH32,AL32,AP32,AU32,AZ32,BE32,BQ32,BI32,BM32,BU32,BZ32,CD32,CH32,CL32,CP32,CT32)</f>
        <v>2028</v>
      </c>
      <c r="CY32" s="115"/>
      <c r="CZ32" s="84"/>
      <c r="DA32" s="84">
        <v>0</v>
      </c>
      <c r="DB32" s="12">
        <f t="shared" si="29"/>
        <v>0</v>
      </c>
      <c r="DC32" s="115"/>
      <c r="DD32" s="84"/>
      <c r="DE32" s="84">
        <v>0</v>
      </c>
      <c r="DF32" s="12">
        <f t="shared" si="30"/>
        <v>0</v>
      </c>
    </row>
    <row r="33" spans="1:110" x14ac:dyDescent="0.25">
      <c r="A33" s="26" t="s">
        <v>30</v>
      </c>
      <c r="C33" s="72">
        <v>26</v>
      </c>
      <c r="D33" s="93">
        <v>26</v>
      </c>
      <c r="E33" s="128">
        <f t="shared" si="1"/>
        <v>52</v>
      </c>
      <c r="F33" s="115"/>
      <c r="G33" s="27">
        <v>60</v>
      </c>
      <c r="H33" s="143">
        <v>20</v>
      </c>
      <c r="I33" s="143">
        <v>40</v>
      </c>
      <c r="J33" s="100">
        <f t="shared" si="2"/>
        <v>120</v>
      </c>
      <c r="K33" s="115"/>
      <c r="L33" s="29">
        <v>20</v>
      </c>
      <c r="M33" s="30">
        <v>20</v>
      </c>
      <c r="N33" s="105">
        <f t="shared" si="3"/>
        <v>40</v>
      </c>
      <c r="O33" s="115"/>
      <c r="P33" s="78">
        <v>12</v>
      </c>
      <c r="Q33" s="144">
        <v>12</v>
      </c>
      <c r="R33" s="112">
        <f t="shared" si="4"/>
        <v>24</v>
      </c>
      <c r="S33" s="115"/>
      <c r="T33" s="81">
        <v>60</v>
      </c>
      <c r="U33" s="94">
        <v>60</v>
      </c>
      <c r="V33" s="119">
        <f t="shared" si="5"/>
        <v>120</v>
      </c>
      <c r="W33" s="115"/>
      <c r="X33" s="145">
        <v>30</v>
      </c>
      <c r="Y33" s="120">
        <f t="shared" si="6"/>
        <v>30</v>
      </c>
      <c r="Z33" s="122">
        <f t="shared" si="7"/>
        <v>60</v>
      </c>
      <c r="AA33" s="115"/>
      <c r="AB33" s="95">
        <v>80</v>
      </c>
      <c r="AC33" s="135">
        <v>0</v>
      </c>
      <c r="AD33" s="128">
        <f t="shared" si="8"/>
        <v>80</v>
      </c>
      <c r="AE33" s="115"/>
      <c r="AF33" s="102">
        <v>50</v>
      </c>
      <c r="AG33" s="98">
        <f t="shared" si="9"/>
        <v>50</v>
      </c>
      <c r="AH33" s="100">
        <f t="shared" si="10"/>
        <v>100</v>
      </c>
      <c r="AI33" s="115"/>
      <c r="AJ33" s="114">
        <v>60</v>
      </c>
      <c r="AK33" s="104">
        <f t="shared" si="11"/>
        <v>60</v>
      </c>
      <c r="AL33" s="105">
        <f t="shared" si="12"/>
        <v>120</v>
      </c>
      <c r="AM33" s="115"/>
      <c r="AN33" s="117">
        <v>200</v>
      </c>
      <c r="AO33" s="110">
        <f t="shared" si="13"/>
        <v>200</v>
      </c>
      <c r="AP33" s="112">
        <f t="shared" si="14"/>
        <v>400</v>
      </c>
      <c r="AQ33" s="115"/>
      <c r="AR33" s="124">
        <v>180</v>
      </c>
      <c r="AS33" s="130">
        <v>170</v>
      </c>
      <c r="AT33" s="146">
        <v>10</v>
      </c>
      <c r="AU33" s="119">
        <f t="shared" si="15"/>
        <v>360</v>
      </c>
      <c r="AV33" s="115"/>
      <c r="AW33" s="145">
        <v>0</v>
      </c>
      <c r="AX33" s="145">
        <v>0</v>
      </c>
      <c r="AY33" s="120">
        <v>0</v>
      </c>
      <c r="AZ33" s="122">
        <f t="shared" si="16"/>
        <v>0</v>
      </c>
      <c r="BA33" s="115"/>
      <c r="BB33" s="95">
        <v>140</v>
      </c>
      <c r="BC33" s="136">
        <v>50</v>
      </c>
      <c r="BD33" s="136">
        <f t="shared" si="17"/>
        <v>90</v>
      </c>
      <c r="BE33" s="128">
        <f t="shared" si="18"/>
        <v>280</v>
      </c>
      <c r="BF33" s="115"/>
      <c r="BG33" s="27">
        <v>30</v>
      </c>
      <c r="BH33" s="98">
        <v>0</v>
      </c>
      <c r="BI33" s="100">
        <f t="shared" si="19"/>
        <v>30</v>
      </c>
      <c r="BJ33" s="115"/>
      <c r="BK33" s="147">
        <v>10</v>
      </c>
      <c r="BL33" s="104">
        <f t="shared" si="20"/>
        <v>10</v>
      </c>
      <c r="BM33" s="105">
        <f t="shared" si="21"/>
        <v>20</v>
      </c>
      <c r="BN33" s="115"/>
      <c r="BO33" s="141">
        <v>30</v>
      </c>
      <c r="BP33" s="110">
        <f t="shared" si="22"/>
        <v>30</v>
      </c>
      <c r="BQ33" s="112">
        <f t="shared" si="23"/>
        <v>60</v>
      </c>
      <c r="BR33" s="115"/>
      <c r="BS33" s="148">
        <v>55</v>
      </c>
      <c r="BT33" s="94">
        <v>0</v>
      </c>
      <c r="BU33" s="119">
        <f t="shared" si="24"/>
        <v>55</v>
      </c>
      <c r="BV33" s="115"/>
      <c r="BW33" s="145">
        <v>20</v>
      </c>
      <c r="BX33" s="247">
        <v>10</v>
      </c>
      <c r="BY33" s="120">
        <v>0</v>
      </c>
      <c r="BZ33" s="122">
        <f>SUM(BW33,BX33)</f>
        <v>30</v>
      </c>
      <c r="CA33" s="115"/>
      <c r="CB33" s="95">
        <v>165</v>
      </c>
      <c r="CC33" s="135">
        <v>0</v>
      </c>
      <c r="CD33" s="128">
        <f t="shared" si="0"/>
        <v>165</v>
      </c>
      <c r="CE33" s="115"/>
      <c r="CF33" s="114">
        <v>150</v>
      </c>
      <c r="CG33" s="104">
        <v>0</v>
      </c>
      <c r="CH33" s="105">
        <f t="shared" si="25"/>
        <v>150</v>
      </c>
      <c r="CI33" s="115"/>
      <c r="CJ33" s="117">
        <v>10</v>
      </c>
      <c r="CK33" s="110">
        <v>0</v>
      </c>
      <c r="CL33" s="112">
        <f t="shared" si="26"/>
        <v>10</v>
      </c>
      <c r="CM33" s="115"/>
      <c r="CN33" s="124">
        <v>250</v>
      </c>
      <c r="CO33" s="94">
        <v>0</v>
      </c>
      <c r="CP33" s="119">
        <f t="shared" si="27"/>
        <v>250</v>
      </c>
      <c r="CQ33" s="115"/>
      <c r="CR33" s="246">
        <v>325</v>
      </c>
      <c r="CS33" s="120">
        <v>0</v>
      </c>
      <c r="CT33" s="122">
        <f t="shared" si="28"/>
        <v>325</v>
      </c>
      <c r="CU33" s="115"/>
      <c r="CV33" s="149">
        <f>SUM(C33,G33,L33,P33,T33,X33,AB33,AF33,AJ33,AN33,AR33,AW33,AX33,BB33,BG33,BK33,BO33,BS33,BW33,CB33,CF33,CJ33,CN33,CR33)</f>
        <v>1963</v>
      </c>
      <c r="CW33" s="150">
        <f>SUM(D33,H33,I33,M33,Q33,U33,Y33,AC33,AG33,AK33,AO33,AS33,AT33,AY33,BC33,BD33,BH33,BL33,BP33,BT33,CG33,CK33,CO33,CS33)</f>
        <v>878</v>
      </c>
      <c r="CX33" s="151">
        <f>SUM(E33,J33,N33,R33,V33,Z33,AD33,AH33,AL33,AP33,AU33,AZ33,BE33,BQ33,BI33,BM33,BU33,BZ33,CD33,CH33,CL33,CP33,CT33)</f>
        <v>2851</v>
      </c>
      <c r="CY33" s="115"/>
      <c r="CZ33" s="84"/>
      <c r="DA33" s="84">
        <v>0</v>
      </c>
      <c r="DB33" s="12">
        <f t="shared" si="29"/>
        <v>0</v>
      </c>
      <c r="DC33" s="115"/>
      <c r="DD33" s="84"/>
      <c r="DE33" s="84">
        <v>0</v>
      </c>
      <c r="DF33" s="12">
        <f t="shared" si="30"/>
        <v>0</v>
      </c>
    </row>
    <row r="34" spans="1:110" x14ac:dyDescent="0.25">
      <c r="A34" s="26" t="s">
        <v>31</v>
      </c>
      <c r="C34" s="72">
        <v>16</v>
      </c>
      <c r="D34" s="93">
        <v>16</v>
      </c>
      <c r="E34" s="128">
        <f t="shared" si="1"/>
        <v>32</v>
      </c>
      <c r="F34" s="115"/>
      <c r="G34" s="27">
        <v>30</v>
      </c>
      <c r="H34" s="143">
        <v>10</v>
      </c>
      <c r="I34" s="143">
        <v>20</v>
      </c>
      <c r="J34" s="100">
        <f t="shared" si="2"/>
        <v>60</v>
      </c>
      <c r="K34" s="115"/>
      <c r="L34" s="29">
        <v>10</v>
      </c>
      <c r="M34" s="30">
        <v>10</v>
      </c>
      <c r="N34" s="105">
        <f t="shared" si="3"/>
        <v>20</v>
      </c>
      <c r="O34" s="115"/>
      <c r="P34" s="78">
        <v>14</v>
      </c>
      <c r="Q34" s="144">
        <v>14</v>
      </c>
      <c r="R34" s="112">
        <f t="shared" si="4"/>
        <v>28</v>
      </c>
      <c r="S34" s="115"/>
      <c r="T34" s="81">
        <v>30</v>
      </c>
      <c r="U34" s="94">
        <v>30</v>
      </c>
      <c r="V34" s="119">
        <f t="shared" si="5"/>
        <v>60</v>
      </c>
      <c r="W34" s="115"/>
      <c r="X34" s="145">
        <v>20</v>
      </c>
      <c r="Y34" s="120">
        <f t="shared" si="6"/>
        <v>20</v>
      </c>
      <c r="Z34" s="122">
        <f t="shared" si="7"/>
        <v>40</v>
      </c>
      <c r="AA34" s="115"/>
      <c r="AB34" s="95">
        <v>40</v>
      </c>
      <c r="AC34" s="135">
        <v>0</v>
      </c>
      <c r="AD34" s="128">
        <f t="shared" si="8"/>
        <v>40</v>
      </c>
      <c r="AE34" s="115"/>
      <c r="AF34" s="102">
        <v>30</v>
      </c>
      <c r="AG34" s="98">
        <f t="shared" si="9"/>
        <v>30</v>
      </c>
      <c r="AH34" s="100">
        <f t="shared" si="10"/>
        <v>60</v>
      </c>
      <c r="AI34" s="115"/>
      <c r="AJ34" s="114">
        <v>30</v>
      </c>
      <c r="AK34" s="104">
        <f t="shared" si="11"/>
        <v>30</v>
      </c>
      <c r="AL34" s="105">
        <f t="shared" si="12"/>
        <v>60</v>
      </c>
      <c r="AM34" s="115"/>
      <c r="AN34" s="117">
        <v>100</v>
      </c>
      <c r="AO34" s="110">
        <f t="shared" si="13"/>
        <v>100</v>
      </c>
      <c r="AP34" s="112">
        <f t="shared" si="14"/>
        <v>200</v>
      </c>
      <c r="AQ34" s="115"/>
      <c r="AR34" s="124">
        <v>80</v>
      </c>
      <c r="AS34" s="130">
        <v>80</v>
      </c>
      <c r="AT34" s="146">
        <v>0</v>
      </c>
      <c r="AU34" s="119">
        <f t="shared" si="15"/>
        <v>160</v>
      </c>
      <c r="AV34" s="115"/>
      <c r="AW34" s="145">
        <v>0</v>
      </c>
      <c r="AX34" s="145">
        <v>0</v>
      </c>
      <c r="AY34" s="120">
        <v>0</v>
      </c>
      <c r="AZ34" s="122">
        <f t="shared" si="16"/>
        <v>0</v>
      </c>
      <c r="BA34" s="115"/>
      <c r="BB34" s="95">
        <v>60</v>
      </c>
      <c r="BC34" s="136">
        <v>30</v>
      </c>
      <c r="BD34" s="136">
        <f t="shared" si="17"/>
        <v>30</v>
      </c>
      <c r="BE34" s="128">
        <f t="shared" si="18"/>
        <v>120</v>
      </c>
      <c r="BF34" s="115"/>
      <c r="BG34" s="27">
        <v>10</v>
      </c>
      <c r="BH34" s="98">
        <v>0</v>
      </c>
      <c r="BI34" s="100">
        <f t="shared" si="19"/>
        <v>10</v>
      </c>
      <c r="BJ34" s="115"/>
      <c r="BK34" s="147">
        <v>10</v>
      </c>
      <c r="BL34" s="104">
        <f t="shared" si="20"/>
        <v>10</v>
      </c>
      <c r="BM34" s="105">
        <f t="shared" si="21"/>
        <v>20</v>
      </c>
      <c r="BN34" s="115"/>
      <c r="BO34" s="141">
        <v>10</v>
      </c>
      <c r="BP34" s="110">
        <f t="shared" si="22"/>
        <v>10</v>
      </c>
      <c r="BQ34" s="112">
        <f t="shared" si="23"/>
        <v>20</v>
      </c>
      <c r="BR34" s="115"/>
      <c r="BS34" s="148">
        <v>25</v>
      </c>
      <c r="BT34" s="94">
        <v>0</v>
      </c>
      <c r="BU34" s="119">
        <f t="shared" si="24"/>
        <v>25</v>
      </c>
      <c r="BV34" s="115"/>
      <c r="BW34" s="145">
        <v>10</v>
      </c>
      <c r="BX34" s="247">
        <v>10</v>
      </c>
      <c r="BY34" s="120">
        <v>0</v>
      </c>
      <c r="BZ34" s="122">
        <f>SUM(BW34,BX34)</f>
        <v>20</v>
      </c>
      <c r="CA34" s="115"/>
      <c r="CB34" s="95">
        <v>70</v>
      </c>
      <c r="CC34" s="135">
        <v>0</v>
      </c>
      <c r="CD34" s="128">
        <f t="shared" si="0"/>
        <v>70</v>
      </c>
      <c r="CE34" s="115"/>
      <c r="CF34" s="114">
        <v>55</v>
      </c>
      <c r="CG34" s="104">
        <v>0</v>
      </c>
      <c r="CH34" s="105">
        <f t="shared" si="25"/>
        <v>55</v>
      </c>
      <c r="CI34" s="115"/>
      <c r="CJ34" s="117">
        <v>10</v>
      </c>
      <c r="CK34" s="110">
        <v>0</v>
      </c>
      <c r="CL34" s="112">
        <f t="shared" si="26"/>
        <v>10</v>
      </c>
      <c r="CM34" s="115"/>
      <c r="CN34" s="124">
        <v>85</v>
      </c>
      <c r="CO34" s="94">
        <v>0</v>
      </c>
      <c r="CP34" s="119">
        <f t="shared" si="27"/>
        <v>85</v>
      </c>
      <c r="CQ34" s="115"/>
      <c r="CR34" s="246">
        <v>125</v>
      </c>
      <c r="CS34" s="120">
        <v>0</v>
      </c>
      <c r="CT34" s="122">
        <f t="shared" si="28"/>
        <v>125</v>
      </c>
      <c r="CU34" s="115"/>
      <c r="CV34" s="149">
        <f>SUM(C34,G34,L34,P34,T34,X34,AB34,AF34,AJ34,AN34,AR34,AW34,AX34,BB34,BG34,BK34,BO34,BS34,BW34,CB34,CF34,CJ34,CN34,CR34)</f>
        <v>870</v>
      </c>
      <c r="CW34" s="150">
        <f>SUM(D34,H34,I34,M34,Q34,U34,Y34,AC34,AG34,AK34,AO34,AS34,AT34,AY34,BC34,BD34,BH34,BL34,BP34,BT34,CG34,CK34,CO34,CS34)</f>
        <v>440</v>
      </c>
      <c r="CX34" s="151">
        <f>SUM(E34,J34,N34,R34,V34,Z34,AD34,AH34,AL34,AP34,AU34,AZ34,BE34,BQ34,BI34,BM34,BU34,BZ34,CD34,CH34,CL34,CP34,CT34)</f>
        <v>1320</v>
      </c>
      <c r="CY34" s="115"/>
      <c r="CZ34" s="84"/>
      <c r="DA34" s="84">
        <v>0</v>
      </c>
      <c r="DB34" s="12">
        <f t="shared" si="29"/>
        <v>0</v>
      </c>
      <c r="DC34" s="115"/>
      <c r="DD34" s="84"/>
      <c r="DE34" s="84">
        <v>0</v>
      </c>
      <c r="DF34" s="12">
        <f t="shared" si="30"/>
        <v>0</v>
      </c>
    </row>
    <row r="35" spans="1:110" x14ac:dyDescent="0.25">
      <c r="A35" s="26" t="s">
        <v>32</v>
      </c>
      <c r="C35" s="72">
        <v>20</v>
      </c>
      <c r="D35" s="93">
        <v>20</v>
      </c>
      <c r="E35" s="128">
        <f t="shared" si="1"/>
        <v>40</v>
      </c>
      <c r="F35" s="115"/>
      <c r="G35" s="27">
        <v>50</v>
      </c>
      <c r="H35" s="143">
        <v>20</v>
      </c>
      <c r="I35" s="143">
        <v>30</v>
      </c>
      <c r="J35" s="100">
        <f t="shared" si="2"/>
        <v>100</v>
      </c>
      <c r="K35" s="115"/>
      <c r="L35" s="29">
        <v>10</v>
      </c>
      <c r="M35" s="30">
        <v>10</v>
      </c>
      <c r="N35" s="105">
        <f t="shared" si="3"/>
        <v>20</v>
      </c>
      <c r="O35" s="115"/>
      <c r="P35" s="78">
        <v>11</v>
      </c>
      <c r="Q35" s="144">
        <v>11</v>
      </c>
      <c r="R35" s="112">
        <f t="shared" si="4"/>
        <v>22</v>
      </c>
      <c r="S35" s="115"/>
      <c r="T35" s="81">
        <v>80</v>
      </c>
      <c r="U35" s="94">
        <v>80</v>
      </c>
      <c r="V35" s="119">
        <f t="shared" si="5"/>
        <v>160</v>
      </c>
      <c r="W35" s="115"/>
      <c r="X35" s="145">
        <v>40</v>
      </c>
      <c r="Y35" s="120">
        <f t="shared" si="6"/>
        <v>40</v>
      </c>
      <c r="Z35" s="122">
        <f t="shared" si="7"/>
        <v>80</v>
      </c>
      <c r="AA35" s="115"/>
      <c r="AB35" s="95">
        <v>110</v>
      </c>
      <c r="AC35" s="135">
        <v>0</v>
      </c>
      <c r="AD35" s="128">
        <f t="shared" si="8"/>
        <v>110</v>
      </c>
      <c r="AE35" s="115"/>
      <c r="AF35" s="102">
        <v>80</v>
      </c>
      <c r="AG35" s="98">
        <f t="shared" si="9"/>
        <v>80</v>
      </c>
      <c r="AH35" s="100">
        <f t="shared" si="10"/>
        <v>160</v>
      </c>
      <c r="AI35" s="115"/>
      <c r="AJ35" s="114">
        <v>80</v>
      </c>
      <c r="AK35" s="104">
        <f t="shared" si="11"/>
        <v>80</v>
      </c>
      <c r="AL35" s="105">
        <f t="shared" si="12"/>
        <v>160</v>
      </c>
      <c r="AM35" s="115"/>
      <c r="AN35" s="117">
        <v>240</v>
      </c>
      <c r="AO35" s="110">
        <f t="shared" si="13"/>
        <v>240</v>
      </c>
      <c r="AP35" s="112">
        <f t="shared" si="14"/>
        <v>480</v>
      </c>
      <c r="AQ35" s="115"/>
      <c r="AR35" s="124">
        <v>210</v>
      </c>
      <c r="AS35" s="130">
        <v>210</v>
      </c>
      <c r="AT35" s="146">
        <v>0</v>
      </c>
      <c r="AU35" s="119">
        <f t="shared" si="15"/>
        <v>420</v>
      </c>
      <c r="AV35" s="115"/>
      <c r="AW35" s="145">
        <v>0</v>
      </c>
      <c r="AX35" s="137">
        <v>1070</v>
      </c>
      <c r="AY35" s="120">
        <v>0</v>
      </c>
      <c r="AZ35" s="122">
        <f t="shared" si="16"/>
        <v>1070</v>
      </c>
      <c r="BA35" s="115"/>
      <c r="BB35" s="95">
        <v>160</v>
      </c>
      <c r="BC35" s="136">
        <v>80</v>
      </c>
      <c r="BD35" s="136">
        <f t="shared" si="17"/>
        <v>80</v>
      </c>
      <c r="BE35" s="128">
        <f t="shared" si="18"/>
        <v>320</v>
      </c>
      <c r="BF35" s="115"/>
      <c r="BG35" s="27">
        <v>30</v>
      </c>
      <c r="BH35" s="98">
        <v>0</v>
      </c>
      <c r="BI35" s="100">
        <f t="shared" si="19"/>
        <v>30</v>
      </c>
      <c r="BJ35" s="115"/>
      <c r="BK35" s="147">
        <v>10</v>
      </c>
      <c r="BL35" s="104">
        <f t="shared" si="20"/>
        <v>10</v>
      </c>
      <c r="BM35" s="105">
        <f t="shared" si="21"/>
        <v>20</v>
      </c>
      <c r="BN35" s="115"/>
      <c r="BO35" s="141">
        <v>30</v>
      </c>
      <c r="BP35" s="110">
        <f t="shared" si="22"/>
        <v>30</v>
      </c>
      <c r="BQ35" s="112">
        <f t="shared" si="23"/>
        <v>60</v>
      </c>
      <c r="BR35" s="115"/>
      <c r="BS35" s="148">
        <v>60</v>
      </c>
      <c r="BT35" s="94">
        <v>0</v>
      </c>
      <c r="BU35" s="119">
        <f t="shared" si="24"/>
        <v>60</v>
      </c>
      <c r="BV35" s="115"/>
      <c r="BW35" s="145">
        <v>20</v>
      </c>
      <c r="BX35" s="247">
        <v>10</v>
      </c>
      <c r="BY35" s="120">
        <v>0</v>
      </c>
      <c r="BZ35" s="122">
        <f>SUM(BW35,BX35)</f>
        <v>30</v>
      </c>
      <c r="CA35" s="115"/>
      <c r="CB35" s="95">
        <v>170</v>
      </c>
      <c r="CC35" s="135">
        <v>0</v>
      </c>
      <c r="CD35" s="128">
        <f t="shared" si="0"/>
        <v>170</v>
      </c>
      <c r="CE35" s="115"/>
      <c r="CF35" s="114">
        <v>140</v>
      </c>
      <c r="CG35" s="104">
        <v>0</v>
      </c>
      <c r="CH35" s="105">
        <f t="shared" si="25"/>
        <v>140</v>
      </c>
      <c r="CI35" s="115"/>
      <c r="CJ35" s="117">
        <v>10</v>
      </c>
      <c r="CK35" s="110">
        <v>0</v>
      </c>
      <c r="CL35" s="112">
        <f t="shared" si="26"/>
        <v>10</v>
      </c>
      <c r="CM35" s="115"/>
      <c r="CN35" s="124">
        <v>230</v>
      </c>
      <c r="CO35" s="94">
        <v>0</v>
      </c>
      <c r="CP35" s="119">
        <f t="shared" si="27"/>
        <v>230</v>
      </c>
      <c r="CQ35" s="115"/>
      <c r="CR35" s="246">
        <v>325</v>
      </c>
      <c r="CS35" s="120">
        <v>0</v>
      </c>
      <c r="CT35" s="122">
        <f t="shared" si="28"/>
        <v>325</v>
      </c>
      <c r="CU35" s="115"/>
      <c r="CV35" s="149">
        <f>SUM(C35,G35,L35,P35,T35,X35,AB35,AF35,AJ35,AN35,AR35,AW35,AX35,BB35,BG35,BK35,BO35,BS35,BW35,CB35,CF35,CJ35,CN35,CR35)</f>
        <v>3186</v>
      </c>
      <c r="CW35" s="150">
        <f>SUM(D35,H35,I35,M35,Q35,U35,Y35,AC35,AG35,AK35,AO35,AS35,AT35,AY35,BC35,BD35,BH35,BL35,BP35,BT35,CG35,CK35,CO35,CS35)</f>
        <v>1021</v>
      </c>
      <c r="CX35" s="151">
        <f>SUM(E35,J35,N35,R35,V35,Z35,AD35,AH35,AL35,AP35,AU35,AZ35,BE35,BQ35,BI35,BM35,BU35,BZ35,CD35,CH35,CL35,CP35,CT35)</f>
        <v>4217</v>
      </c>
      <c r="CY35" s="115"/>
      <c r="CZ35" s="84"/>
      <c r="DA35" s="84">
        <v>0</v>
      </c>
      <c r="DB35" s="12">
        <f t="shared" si="29"/>
        <v>0</v>
      </c>
      <c r="DC35" s="115"/>
      <c r="DD35" s="84"/>
      <c r="DE35" s="84">
        <v>0</v>
      </c>
      <c r="DF35" s="12">
        <f t="shared" si="30"/>
        <v>0</v>
      </c>
    </row>
    <row r="36" spans="1:110" x14ac:dyDescent="0.25">
      <c r="A36" s="26" t="s">
        <v>33</v>
      </c>
      <c r="C36" s="72">
        <v>15</v>
      </c>
      <c r="D36" s="93">
        <v>15</v>
      </c>
      <c r="E36" s="128">
        <f t="shared" si="1"/>
        <v>30</v>
      </c>
      <c r="F36" s="115"/>
      <c r="G36" s="27">
        <v>20</v>
      </c>
      <c r="H36" s="143">
        <v>10</v>
      </c>
      <c r="I36" s="143">
        <v>10</v>
      </c>
      <c r="J36" s="100">
        <f t="shared" si="2"/>
        <v>40</v>
      </c>
      <c r="K36" s="115"/>
      <c r="L36" s="29">
        <v>10</v>
      </c>
      <c r="M36" s="30">
        <v>10</v>
      </c>
      <c r="N36" s="105">
        <f t="shared" si="3"/>
        <v>20</v>
      </c>
      <c r="O36" s="115"/>
      <c r="P36" s="78">
        <v>9</v>
      </c>
      <c r="Q36" s="144">
        <v>9</v>
      </c>
      <c r="R36" s="112">
        <f t="shared" si="4"/>
        <v>18</v>
      </c>
      <c r="S36" s="115"/>
      <c r="T36" s="81">
        <v>30</v>
      </c>
      <c r="U36" s="94">
        <v>30</v>
      </c>
      <c r="V36" s="119">
        <f t="shared" si="5"/>
        <v>60</v>
      </c>
      <c r="W36" s="115"/>
      <c r="X36" s="145">
        <v>20</v>
      </c>
      <c r="Y36" s="120">
        <f t="shared" si="6"/>
        <v>20</v>
      </c>
      <c r="Z36" s="122">
        <f t="shared" si="7"/>
        <v>40</v>
      </c>
      <c r="AA36" s="115"/>
      <c r="AB36" s="95">
        <v>40</v>
      </c>
      <c r="AC36" s="135">
        <v>0</v>
      </c>
      <c r="AD36" s="128">
        <f t="shared" si="8"/>
        <v>40</v>
      </c>
      <c r="AE36" s="115"/>
      <c r="AF36" s="102">
        <v>30</v>
      </c>
      <c r="AG36" s="98">
        <f t="shared" si="9"/>
        <v>30</v>
      </c>
      <c r="AH36" s="100">
        <f t="shared" si="10"/>
        <v>60</v>
      </c>
      <c r="AI36" s="115"/>
      <c r="AJ36" s="114">
        <v>30</v>
      </c>
      <c r="AK36" s="104">
        <f t="shared" si="11"/>
        <v>30</v>
      </c>
      <c r="AL36" s="105">
        <f t="shared" si="12"/>
        <v>60</v>
      </c>
      <c r="AM36" s="115"/>
      <c r="AN36" s="117">
        <v>100</v>
      </c>
      <c r="AO36" s="110">
        <f t="shared" si="13"/>
        <v>100</v>
      </c>
      <c r="AP36" s="112">
        <f t="shared" si="14"/>
        <v>200</v>
      </c>
      <c r="AQ36" s="115"/>
      <c r="AR36" s="124">
        <v>70</v>
      </c>
      <c r="AS36" s="130">
        <v>70</v>
      </c>
      <c r="AT36" s="146">
        <v>0</v>
      </c>
      <c r="AU36" s="119">
        <f t="shared" si="15"/>
        <v>140</v>
      </c>
      <c r="AV36" s="115"/>
      <c r="AW36" s="145">
        <v>0</v>
      </c>
      <c r="AX36" s="145">
        <v>0</v>
      </c>
      <c r="AY36" s="120">
        <v>0</v>
      </c>
      <c r="AZ36" s="122">
        <f t="shared" si="16"/>
        <v>0</v>
      </c>
      <c r="BA36" s="115"/>
      <c r="BB36" s="95">
        <v>60</v>
      </c>
      <c r="BC36" s="136">
        <v>30</v>
      </c>
      <c r="BD36" s="136">
        <f t="shared" si="17"/>
        <v>30</v>
      </c>
      <c r="BE36" s="128">
        <f t="shared" si="18"/>
        <v>120</v>
      </c>
      <c r="BF36" s="115"/>
      <c r="BG36" s="27">
        <v>20</v>
      </c>
      <c r="BH36" s="98">
        <v>0</v>
      </c>
      <c r="BI36" s="100">
        <f t="shared" si="19"/>
        <v>20</v>
      </c>
      <c r="BJ36" s="115"/>
      <c r="BK36" s="147">
        <v>10</v>
      </c>
      <c r="BL36" s="104">
        <f t="shared" si="20"/>
        <v>10</v>
      </c>
      <c r="BM36" s="105">
        <f t="shared" si="21"/>
        <v>20</v>
      </c>
      <c r="BN36" s="115"/>
      <c r="BO36" s="141">
        <v>10</v>
      </c>
      <c r="BP36" s="110">
        <f t="shared" si="22"/>
        <v>10</v>
      </c>
      <c r="BQ36" s="112">
        <f t="shared" si="23"/>
        <v>20</v>
      </c>
      <c r="BR36" s="115"/>
      <c r="BS36" s="148">
        <v>25</v>
      </c>
      <c r="BT36" s="94">
        <v>0</v>
      </c>
      <c r="BU36" s="119">
        <f t="shared" si="24"/>
        <v>25</v>
      </c>
      <c r="BV36" s="115"/>
      <c r="BW36" s="145">
        <v>10</v>
      </c>
      <c r="BX36" s="247">
        <v>10</v>
      </c>
      <c r="BY36" s="120">
        <v>0</v>
      </c>
      <c r="BZ36" s="122">
        <f>SUM(BW36,BX36)</f>
        <v>20</v>
      </c>
      <c r="CA36" s="115"/>
      <c r="CB36" s="95">
        <v>75</v>
      </c>
      <c r="CC36" s="135">
        <v>0</v>
      </c>
      <c r="CD36" s="128">
        <f t="shared" si="0"/>
        <v>75</v>
      </c>
      <c r="CE36" s="115"/>
      <c r="CF36" s="114">
        <v>60</v>
      </c>
      <c r="CG36" s="104">
        <v>0</v>
      </c>
      <c r="CH36" s="105">
        <f t="shared" si="25"/>
        <v>60</v>
      </c>
      <c r="CI36" s="115"/>
      <c r="CJ36" s="117">
        <v>10</v>
      </c>
      <c r="CK36" s="110">
        <v>0</v>
      </c>
      <c r="CL36" s="112">
        <f t="shared" si="26"/>
        <v>10</v>
      </c>
      <c r="CM36" s="115"/>
      <c r="CN36" s="124">
        <v>100</v>
      </c>
      <c r="CO36" s="94">
        <v>0</v>
      </c>
      <c r="CP36" s="119">
        <f t="shared" si="27"/>
        <v>100</v>
      </c>
      <c r="CQ36" s="115"/>
      <c r="CR36" s="246">
        <v>130</v>
      </c>
      <c r="CS36" s="120">
        <v>0</v>
      </c>
      <c r="CT36" s="122">
        <f t="shared" si="28"/>
        <v>130</v>
      </c>
      <c r="CU36" s="115"/>
      <c r="CV36" s="149">
        <f>SUM(C36,G36,L36,P36,T36,X36,AB36,AF36,AJ36,AN36,AR36,AW36,AX36,BB36,BG36,BK36,BO36,BS36,BW36,CB36,CF36,CJ36,CN36,CR36)</f>
        <v>884</v>
      </c>
      <c r="CW36" s="150">
        <f>SUM(D36,H36,I36,M36,Q36,U36,Y36,AC36,AG36,AK36,AO36,AS36,AT36,AY36,BC36,BD36,BH36,BL36,BP36,BT36,CG36,CK36,CO36,CS36)</f>
        <v>414</v>
      </c>
      <c r="CX36" s="151">
        <f>SUM(E36,J36,N36,R36,V36,Z36,AD36,AH36,AL36,AP36,AU36,AZ36,BE36,BQ36,BI36,BM36,BU36,BZ36,CD36,CH36,CL36,CP36,CT36)</f>
        <v>1308</v>
      </c>
      <c r="CY36" s="115"/>
      <c r="CZ36" s="84"/>
      <c r="DA36" s="84">
        <v>0</v>
      </c>
      <c r="DB36" s="12">
        <f t="shared" si="29"/>
        <v>0</v>
      </c>
      <c r="DC36" s="115"/>
      <c r="DD36" s="84"/>
      <c r="DE36" s="84">
        <v>0</v>
      </c>
      <c r="DF36" s="12">
        <f t="shared" si="30"/>
        <v>0</v>
      </c>
    </row>
    <row r="37" spans="1:110" x14ac:dyDescent="0.25">
      <c r="A37" s="26" t="s">
        <v>1</v>
      </c>
      <c r="C37" s="72">
        <v>3470</v>
      </c>
      <c r="D37" s="93">
        <v>3470</v>
      </c>
      <c r="E37" s="128">
        <f t="shared" si="1"/>
        <v>6940</v>
      </c>
      <c r="F37" s="115"/>
      <c r="G37" s="27">
        <v>1790</v>
      </c>
      <c r="H37" s="143">
        <v>680</v>
      </c>
      <c r="I37" s="143">
        <v>1110</v>
      </c>
      <c r="J37" s="100">
        <f t="shared" si="2"/>
        <v>3580</v>
      </c>
      <c r="K37" s="115"/>
      <c r="L37" s="29">
        <v>400</v>
      </c>
      <c r="M37" s="30">
        <v>400</v>
      </c>
      <c r="N37" s="105">
        <f t="shared" si="3"/>
        <v>800</v>
      </c>
      <c r="O37" s="115"/>
      <c r="P37" s="78">
        <v>20</v>
      </c>
      <c r="Q37" s="144">
        <v>20</v>
      </c>
      <c r="R37" s="112">
        <f t="shared" si="4"/>
        <v>40</v>
      </c>
      <c r="S37" s="115"/>
      <c r="T37" s="81">
        <v>1410</v>
      </c>
      <c r="U37" s="94">
        <v>1410</v>
      </c>
      <c r="V37" s="119">
        <f t="shared" si="5"/>
        <v>2820</v>
      </c>
      <c r="W37" s="115"/>
      <c r="X37" s="145">
        <v>600</v>
      </c>
      <c r="Y37" s="120">
        <f t="shared" si="6"/>
        <v>600</v>
      </c>
      <c r="Z37" s="122">
        <f t="shared" si="7"/>
        <v>1200</v>
      </c>
      <c r="AA37" s="115"/>
      <c r="AB37" s="95">
        <v>1960</v>
      </c>
      <c r="AC37" s="135">
        <v>0</v>
      </c>
      <c r="AD37" s="128">
        <f t="shared" si="8"/>
        <v>1960</v>
      </c>
      <c r="AE37" s="115"/>
      <c r="AF37" s="102">
        <v>1210</v>
      </c>
      <c r="AG37" s="98">
        <f t="shared" si="9"/>
        <v>1210</v>
      </c>
      <c r="AH37" s="100">
        <f t="shared" si="10"/>
        <v>2420</v>
      </c>
      <c r="AI37" s="115"/>
      <c r="AJ37" s="114">
        <v>1430</v>
      </c>
      <c r="AK37" s="104">
        <f t="shared" si="11"/>
        <v>1430</v>
      </c>
      <c r="AL37" s="105">
        <f t="shared" si="12"/>
        <v>2860</v>
      </c>
      <c r="AM37" s="115"/>
      <c r="AN37" s="117">
        <v>4900</v>
      </c>
      <c r="AO37" s="110">
        <f t="shared" si="13"/>
        <v>4900</v>
      </c>
      <c r="AP37" s="112">
        <f t="shared" si="14"/>
        <v>9800</v>
      </c>
      <c r="AQ37" s="115"/>
      <c r="AR37" s="124">
        <v>4470</v>
      </c>
      <c r="AS37" s="130">
        <v>4230</v>
      </c>
      <c r="AT37" s="146">
        <v>240</v>
      </c>
      <c r="AU37" s="119">
        <f t="shared" si="15"/>
        <v>8940</v>
      </c>
      <c r="AV37" s="115"/>
      <c r="AW37" s="145">
        <v>0</v>
      </c>
      <c r="AX37" s="145">
        <v>0</v>
      </c>
      <c r="AY37" s="120">
        <v>0</v>
      </c>
      <c r="AZ37" s="122">
        <f t="shared" si="16"/>
        <v>0</v>
      </c>
      <c r="BA37" s="115"/>
      <c r="BB37" s="95">
        <v>3680</v>
      </c>
      <c r="BC37" s="136">
        <v>1390</v>
      </c>
      <c r="BD37" s="136">
        <f t="shared" si="17"/>
        <v>2290</v>
      </c>
      <c r="BE37" s="128">
        <f t="shared" si="18"/>
        <v>7360</v>
      </c>
      <c r="BF37" s="115"/>
      <c r="BG37" s="27">
        <v>620</v>
      </c>
      <c r="BH37" s="98">
        <v>0</v>
      </c>
      <c r="BI37" s="100">
        <f t="shared" si="19"/>
        <v>620</v>
      </c>
      <c r="BJ37" s="115"/>
      <c r="BK37" s="147">
        <v>180</v>
      </c>
      <c r="BL37" s="104">
        <f t="shared" si="20"/>
        <v>180</v>
      </c>
      <c r="BM37" s="105">
        <f t="shared" si="21"/>
        <v>360</v>
      </c>
      <c r="BN37" s="115"/>
      <c r="BO37" s="141">
        <v>590</v>
      </c>
      <c r="BP37" s="110">
        <f t="shared" si="22"/>
        <v>590</v>
      </c>
      <c r="BQ37" s="112">
        <f t="shared" si="23"/>
        <v>1180</v>
      </c>
      <c r="BR37" s="115"/>
      <c r="BS37" s="148">
        <v>1415</v>
      </c>
      <c r="BT37" s="94">
        <v>0</v>
      </c>
      <c r="BU37" s="119">
        <f t="shared" si="24"/>
        <v>1415</v>
      </c>
      <c r="BV37" s="115"/>
      <c r="BW37" s="145">
        <v>460</v>
      </c>
      <c r="BX37" s="247">
        <v>240</v>
      </c>
      <c r="BY37" s="120">
        <v>0</v>
      </c>
      <c r="BZ37" s="122">
        <f>SUM(BW37,BX37)</f>
        <v>700</v>
      </c>
      <c r="CA37" s="115"/>
      <c r="CB37" s="95">
        <v>4220</v>
      </c>
      <c r="CC37" s="135">
        <v>0</v>
      </c>
      <c r="CD37" s="128">
        <f t="shared" si="0"/>
        <v>4220</v>
      </c>
      <c r="CE37" s="115"/>
      <c r="CF37" s="114">
        <v>3435</v>
      </c>
      <c r="CG37" s="104">
        <v>0</v>
      </c>
      <c r="CH37" s="105">
        <f t="shared" si="25"/>
        <v>3435</v>
      </c>
      <c r="CI37" s="115"/>
      <c r="CJ37" s="117">
        <v>70</v>
      </c>
      <c r="CK37" s="110">
        <v>0</v>
      </c>
      <c r="CL37" s="112">
        <f t="shared" si="26"/>
        <v>70</v>
      </c>
      <c r="CM37" s="115"/>
      <c r="CN37" s="124">
        <v>5815</v>
      </c>
      <c r="CO37" s="94">
        <v>0</v>
      </c>
      <c r="CP37" s="119">
        <f t="shared" si="27"/>
        <v>5815</v>
      </c>
      <c r="CQ37" s="115"/>
      <c r="CR37" s="246">
        <v>6505</v>
      </c>
      <c r="CS37" s="120">
        <v>0</v>
      </c>
      <c r="CT37" s="122">
        <f t="shared" si="28"/>
        <v>6505</v>
      </c>
      <c r="CU37" s="115"/>
      <c r="CV37" s="149">
        <f>SUM(C37,G37,L37,P37,T37,X37,AB37,AF37,AJ37,AN37,AR37,AW37,AX37,BB37,BG37,BK37,BO37,BS37,BW37,CB37,CF37,CJ37,CN37,CR37)</f>
        <v>48650</v>
      </c>
      <c r="CW37" s="150">
        <f>SUM(D37,H37,I37,M37,Q37,U37,Y37,AC37,AG37,AK37,AO37,AS37,AT37,AY37,BC37,BD37,BH37,BL37,BP37,BT37,CG37,CK37,CO37,CS37)</f>
        <v>24150</v>
      </c>
      <c r="CX37" s="151">
        <f>SUM(E37,J37,N37,R37,V37,Z37,AD37,AH37,AL37,AP37,AU37,AZ37,BE37,BQ37,BI37,BM37,BU37,BZ37,CD37,CH37,CL37,CP37,CT37)</f>
        <v>73040</v>
      </c>
      <c r="CY37" s="115"/>
      <c r="CZ37" s="84"/>
      <c r="DA37" s="84">
        <v>0</v>
      </c>
      <c r="DB37" s="12">
        <f t="shared" si="29"/>
        <v>0</v>
      </c>
      <c r="DC37" s="115"/>
      <c r="DD37" s="84"/>
      <c r="DE37" s="84">
        <v>0</v>
      </c>
      <c r="DF37" s="12">
        <f t="shared" si="30"/>
        <v>0</v>
      </c>
    </row>
    <row r="38" spans="1:110" x14ac:dyDescent="0.25">
      <c r="A38" s="26" t="s">
        <v>34</v>
      </c>
      <c r="C38" s="72">
        <v>82</v>
      </c>
      <c r="D38" s="93">
        <v>82</v>
      </c>
      <c r="E38" s="128">
        <f t="shared" si="1"/>
        <v>164</v>
      </c>
      <c r="F38" s="115"/>
      <c r="G38" s="27">
        <v>190</v>
      </c>
      <c r="H38" s="143">
        <v>70</v>
      </c>
      <c r="I38" s="143">
        <v>120</v>
      </c>
      <c r="J38" s="100">
        <f t="shared" si="2"/>
        <v>380</v>
      </c>
      <c r="K38" s="115"/>
      <c r="L38" s="29">
        <v>40</v>
      </c>
      <c r="M38" s="30">
        <v>40</v>
      </c>
      <c r="N38" s="105">
        <f t="shared" si="3"/>
        <v>80</v>
      </c>
      <c r="O38" s="115"/>
      <c r="P38" s="78">
        <v>58</v>
      </c>
      <c r="Q38" s="144">
        <v>58</v>
      </c>
      <c r="R38" s="112">
        <f t="shared" si="4"/>
        <v>116</v>
      </c>
      <c r="S38" s="115"/>
      <c r="T38" s="81">
        <v>160</v>
      </c>
      <c r="U38" s="94">
        <v>160</v>
      </c>
      <c r="V38" s="119">
        <f t="shared" si="5"/>
        <v>320</v>
      </c>
      <c r="W38" s="115"/>
      <c r="X38" s="145">
        <v>70</v>
      </c>
      <c r="Y38" s="120">
        <f t="shared" si="6"/>
        <v>70</v>
      </c>
      <c r="Z38" s="122">
        <f t="shared" si="7"/>
        <v>140</v>
      </c>
      <c r="AA38" s="115"/>
      <c r="AB38" s="95">
        <v>220</v>
      </c>
      <c r="AC38" s="135">
        <v>0</v>
      </c>
      <c r="AD38" s="128">
        <f t="shared" si="8"/>
        <v>220</v>
      </c>
      <c r="AE38" s="115"/>
      <c r="AF38" s="102">
        <v>140</v>
      </c>
      <c r="AG38" s="98">
        <f t="shared" si="9"/>
        <v>140</v>
      </c>
      <c r="AH38" s="100">
        <f t="shared" si="10"/>
        <v>280</v>
      </c>
      <c r="AI38" s="115"/>
      <c r="AJ38" s="114">
        <v>170</v>
      </c>
      <c r="AK38" s="104">
        <f t="shared" si="11"/>
        <v>170</v>
      </c>
      <c r="AL38" s="105">
        <f t="shared" si="12"/>
        <v>340</v>
      </c>
      <c r="AM38" s="115"/>
      <c r="AN38" s="117">
        <v>600</v>
      </c>
      <c r="AO38" s="110">
        <f t="shared" si="13"/>
        <v>600</v>
      </c>
      <c r="AP38" s="112">
        <f t="shared" si="14"/>
        <v>1200</v>
      </c>
      <c r="AQ38" s="115"/>
      <c r="AR38" s="124">
        <v>630</v>
      </c>
      <c r="AS38" s="130">
        <v>590</v>
      </c>
      <c r="AT38" s="146">
        <v>40</v>
      </c>
      <c r="AU38" s="119">
        <f t="shared" si="15"/>
        <v>1260</v>
      </c>
      <c r="AV38" s="115"/>
      <c r="AW38" s="145">
        <v>0</v>
      </c>
      <c r="AX38" s="145">
        <v>0</v>
      </c>
      <c r="AY38" s="120">
        <v>0</v>
      </c>
      <c r="AZ38" s="122">
        <f t="shared" si="16"/>
        <v>0</v>
      </c>
      <c r="BA38" s="115"/>
      <c r="BB38" s="95">
        <v>500</v>
      </c>
      <c r="BC38" s="136">
        <v>180</v>
      </c>
      <c r="BD38" s="136">
        <f t="shared" si="17"/>
        <v>320</v>
      </c>
      <c r="BE38" s="128">
        <f t="shared" si="18"/>
        <v>1000</v>
      </c>
      <c r="BF38" s="115"/>
      <c r="BG38" s="27">
        <v>90</v>
      </c>
      <c r="BH38" s="98">
        <v>0</v>
      </c>
      <c r="BI38" s="100">
        <f t="shared" si="19"/>
        <v>90</v>
      </c>
      <c r="BJ38" s="115"/>
      <c r="BK38" s="147">
        <v>30</v>
      </c>
      <c r="BL38" s="104">
        <f t="shared" si="20"/>
        <v>30</v>
      </c>
      <c r="BM38" s="105">
        <f t="shared" si="21"/>
        <v>60</v>
      </c>
      <c r="BN38" s="115"/>
      <c r="BO38" s="141">
        <v>80</v>
      </c>
      <c r="BP38" s="110">
        <f t="shared" si="22"/>
        <v>80</v>
      </c>
      <c r="BQ38" s="112">
        <f t="shared" si="23"/>
        <v>160</v>
      </c>
      <c r="BR38" s="115"/>
      <c r="BS38" s="148">
        <v>200</v>
      </c>
      <c r="BT38" s="94">
        <v>0</v>
      </c>
      <c r="BU38" s="119">
        <f t="shared" si="24"/>
        <v>200</v>
      </c>
      <c r="BV38" s="115"/>
      <c r="BW38" s="145">
        <v>60</v>
      </c>
      <c r="BX38" s="247">
        <v>30</v>
      </c>
      <c r="BY38" s="120">
        <v>0</v>
      </c>
      <c r="BZ38" s="122">
        <f>SUM(BW38,BX38)</f>
        <v>90</v>
      </c>
      <c r="CA38" s="115"/>
      <c r="CB38" s="95">
        <v>585</v>
      </c>
      <c r="CC38" s="135">
        <v>0</v>
      </c>
      <c r="CD38" s="128">
        <f t="shared" si="0"/>
        <v>585</v>
      </c>
      <c r="CE38" s="115"/>
      <c r="CF38" s="114">
        <v>455</v>
      </c>
      <c r="CG38" s="104">
        <v>0</v>
      </c>
      <c r="CH38" s="105">
        <f t="shared" si="25"/>
        <v>455</v>
      </c>
      <c r="CI38" s="115"/>
      <c r="CJ38" s="117">
        <v>10</v>
      </c>
      <c r="CK38" s="110">
        <v>0</v>
      </c>
      <c r="CL38" s="112">
        <f t="shared" si="26"/>
        <v>10</v>
      </c>
      <c r="CM38" s="115"/>
      <c r="CN38" s="124">
        <v>765</v>
      </c>
      <c r="CO38" s="94">
        <v>0</v>
      </c>
      <c r="CP38" s="119">
        <f t="shared" si="27"/>
        <v>765</v>
      </c>
      <c r="CQ38" s="115"/>
      <c r="CR38" s="246">
        <v>890</v>
      </c>
      <c r="CS38" s="120">
        <v>0</v>
      </c>
      <c r="CT38" s="122">
        <f t="shared" si="28"/>
        <v>890</v>
      </c>
      <c r="CU38" s="115"/>
      <c r="CV38" s="149">
        <f>SUM(C38,G38,L38,P38,T38,X38,AB38,AF38,AJ38,AN38,AR38,AW38,AX38,BB38,BG38,BK38,BO38,BS38,BW38,CB38,CF38,CJ38,CN38,CR38)</f>
        <v>6025</v>
      </c>
      <c r="CW38" s="150">
        <f>SUM(D38,H38,I38,M38,Q38,U38,Y38,AC38,AG38,AK38,AO38,AS38,AT38,AY38,BC38,BD38,BH38,BL38,BP38,BT38,CG38,CK38,CO38,CS38)</f>
        <v>2750</v>
      </c>
      <c r="CX38" s="151">
        <f>SUM(E38,J38,N38,R38,V38,Z38,AD38,AH38,AL38,AP38,AU38,AZ38,BE38,BQ38,BI38,BM38,BU38,BZ38,CD38,CH38,CL38,CP38,CT38)</f>
        <v>8805</v>
      </c>
      <c r="CY38" s="115"/>
      <c r="CZ38" s="84"/>
      <c r="DA38" s="84">
        <v>0</v>
      </c>
      <c r="DB38" s="12">
        <f t="shared" si="29"/>
        <v>0</v>
      </c>
      <c r="DC38" s="115"/>
      <c r="DD38" s="84"/>
      <c r="DE38" s="84">
        <v>0</v>
      </c>
      <c r="DF38" s="12">
        <f t="shared" si="30"/>
        <v>0</v>
      </c>
    </row>
    <row r="39" spans="1:110" x14ac:dyDescent="0.25">
      <c r="A39" s="31" t="s">
        <v>35</v>
      </c>
      <c r="C39" s="74">
        <f>SUM(C4:C38)</f>
        <v>5935</v>
      </c>
      <c r="D39" s="127">
        <f>SUM(D4:D38)</f>
        <v>5935</v>
      </c>
      <c r="E39" s="128">
        <f>SUM(E4:E38)</f>
        <v>11870</v>
      </c>
      <c r="F39" s="115"/>
      <c r="G39" s="76">
        <f>SUM(G4:G38)</f>
        <v>4500</v>
      </c>
      <c r="H39" s="28">
        <f>SUM(H4:H38)</f>
        <v>1740</v>
      </c>
      <c r="I39" s="28">
        <f>SUM(I4:I38)</f>
        <v>2760</v>
      </c>
      <c r="J39" s="153">
        <f>SUM(J4:J38)</f>
        <v>9000</v>
      </c>
      <c r="K39" s="115"/>
      <c r="L39" s="29">
        <f>SUM(L4:L38)</f>
        <v>1080</v>
      </c>
      <c r="M39" s="30">
        <f>SUM(M4:M38)</f>
        <v>1080</v>
      </c>
      <c r="N39" s="105">
        <f>SUM(N4:N38)</f>
        <v>2160</v>
      </c>
      <c r="O39" s="115"/>
      <c r="P39" s="80">
        <f>SUM(P4:P38)</f>
        <v>823</v>
      </c>
      <c r="Q39" s="111">
        <f>SUM(Q4:Q38)</f>
        <v>823</v>
      </c>
      <c r="R39" s="112">
        <f>SUM(R4:R38)</f>
        <v>1646</v>
      </c>
      <c r="S39" s="115"/>
      <c r="T39" s="123">
        <f>SUM(T4:T38)</f>
        <v>4320</v>
      </c>
      <c r="U39" s="118">
        <f>SUM(U4:U38)</f>
        <v>4320</v>
      </c>
      <c r="V39" s="119">
        <f>SUM(V4:V38)</f>
        <v>8640</v>
      </c>
      <c r="W39" s="115"/>
      <c r="X39" s="125">
        <f>SUM(X4:X38)</f>
        <v>2060</v>
      </c>
      <c r="Y39" s="121">
        <f>SUM(Y4:Y38)</f>
        <v>2060</v>
      </c>
      <c r="Z39" s="122">
        <f>SUM(Z4:Z38)</f>
        <v>4120</v>
      </c>
      <c r="AA39" s="115"/>
      <c r="AB39" s="129">
        <f>SUM(AB4:AB38)</f>
        <v>5950</v>
      </c>
      <c r="AC39" s="127">
        <f>SUM(AC4:AC38)</f>
        <v>0</v>
      </c>
      <c r="AD39" s="128">
        <f>SUM(AD4:AD38)</f>
        <v>5950</v>
      </c>
      <c r="AE39" s="115"/>
      <c r="AF39" s="97">
        <f>SUM(AF4:AF38)</f>
        <v>3950</v>
      </c>
      <c r="AG39" s="99">
        <f>SUM(AG4:AG38)</f>
        <v>3950</v>
      </c>
      <c r="AH39" s="100">
        <f>SUM(AH4:AH38)</f>
        <v>7900</v>
      </c>
      <c r="AI39" s="115"/>
      <c r="AJ39" s="103">
        <f>SUM(AJ4:AJ38)</f>
        <v>4520</v>
      </c>
      <c r="AK39" s="30">
        <f>SUM(AK4:AK38)</f>
        <v>4520</v>
      </c>
      <c r="AL39" s="105">
        <f>SUM(AL4:AL38)</f>
        <v>9040</v>
      </c>
      <c r="AM39" s="115"/>
      <c r="AN39" s="109">
        <f>SUM(AN4:AN38)</f>
        <v>14560</v>
      </c>
      <c r="AO39" s="111">
        <f>SUM(AO4:AO38)</f>
        <v>14560</v>
      </c>
      <c r="AP39" s="112">
        <f>SUM(AP4:AP38)</f>
        <v>29120</v>
      </c>
      <c r="AQ39" s="115"/>
      <c r="AR39" s="123">
        <f>SUM(AR4:AR38)</f>
        <v>12850</v>
      </c>
      <c r="AS39" s="118">
        <f>SUM(AS4:AS38)</f>
        <v>12230</v>
      </c>
      <c r="AT39" s="118">
        <f>SUM(AT4:AT38)</f>
        <v>620</v>
      </c>
      <c r="AU39" s="119">
        <f>SUM(AU4:AU38)</f>
        <v>25700</v>
      </c>
      <c r="AV39" s="115"/>
      <c r="AW39" s="125">
        <f>SUM(AW4:AW38)</f>
        <v>1720</v>
      </c>
      <c r="AX39" s="125">
        <f>SUM(AX4:AX38)</f>
        <v>1070</v>
      </c>
      <c r="AY39" s="121">
        <f>SUM(AY4:AY38)</f>
        <v>0</v>
      </c>
      <c r="AZ39" s="122">
        <f>SUM(AZ4:AZ38)</f>
        <v>2790</v>
      </c>
      <c r="BA39" s="115"/>
      <c r="BB39" s="129">
        <f>SUM(BB4:BB38)</f>
        <v>10350</v>
      </c>
      <c r="BC39" s="127">
        <f>SUM(BC4:BC38)</f>
        <v>4070</v>
      </c>
      <c r="BD39" s="127">
        <f>SUM(BD4:BD38)</f>
        <v>6280</v>
      </c>
      <c r="BE39" s="128">
        <f>SUM(BE4:BE38)</f>
        <v>20700</v>
      </c>
      <c r="BF39" s="115"/>
      <c r="BG39" s="97">
        <f>SUM(BG4:BG38)</f>
        <v>1860</v>
      </c>
      <c r="BH39" s="99">
        <f>SUM(BH4:BH38)</f>
        <v>0</v>
      </c>
      <c r="BI39" s="100">
        <f>SUM(BI4:BI38)</f>
        <v>1860</v>
      </c>
      <c r="BJ39" s="115"/>
      <c r="BK39" s="103">
        <f>SUM(BK4:BK38)</f>
        <v>630</v>
      </c>
      <c r="BL39" s="30">
        <f>SUM(BL4:BL38)</f>
        <v>630</v>
      </c>
      <c r="BM39" s="105">
        <f>SUM(BM4:BM38)</f>
        <v>1260</v>
      </c>
      <c r="BN39" s="115"/>
      <c r="BO39" s="109">
        <f>SUM(BO4:BO38)</f>
        <v>1730</v>
      </c>
      <c r="BP39" s="111">
        <f>SUM(BP4:BP38)</f>
        <v>1730</v>
      </c>
      <c r="BQ39" s="112">
        <f>SUM(BQ4:BQ38)</f>
        <v>3460</v>
      </c>
      <c r="BR39" s="115"/>
      <c r="BS39" s="123">
        <f>SUM(BS4:BS38)</f>
        <v>4000</v>
      </c>
      <c r="BT39" s="118">
        <f>SUM(BT4:BT38)</f>
        <v>0</v>
      </c>
      <c r="BU39" s="119">
        <f>SUM(BU4:BU38)</f>
        <v>4000</v>
      </c>
      <c r="BV39" s="115"/>
      <c r="BW39" s="125">
        <f>SUM(BW4:BW38)</f>
        <v>1330</v>
      </c>
      <c r="BX39" s="121">
        <f>SUM(BX4:BX38)</f>
        <v>770</v>
      </c>
      <c r="BY39" s="121">
        <f>SUM(BY4:BY38)</f>
        <v>0</v>
      </c>
      <c r="BZ39" s="122">
        <f>SUM(BZ4:BZ38)</f>
        <v>2100</v>
      </c>
      <c r="CA39" s="115"/>
      <c r="CB39" s="129">
        <f>SUM(CB4:CB38)</f>
        <v>11760</v>
      </c>
      <c r="CC39" s="127">
        <f>SUM(CC4:CC38)</f>
        <v>0</v>
      </c>
      <c r="CD39" s="128">
        <f>SUM(CD4:CD38)</f>
        <v>11760</v>
      </c>
      <c r="CE39" s="115"/>
      <c r="CF39" s="103">
        <f>SUM(CF4:CF38)</f>
        <v>9345</v>
      </c>
      <c r="CG39" s="30">
        <f>SUM(CG4:CG38)</f>
        <v>0</v>
      </c>
      <c r="CH39" s="105">
        <f>SUM(CH4:CH38)</f>
        <v>9345</v>
      </c>
      <c r="CI39" s="115"/>
      <c r="CJ39" s="109">
        <f>SUM(CJ4:CJ38)</f>
        <v>420</v>
      </c>
      <c r="CK39" s="111">
        <f>SUM(CK4:CK38)</f>
        <v>0</v>
      </c>
      <c r="CL39" s="112">
        <f>SUM(CL4:CL38)</f>
        <v>420</v>
      </c>
      <c r="CM39" s="115"/>
      <c r="CN39" s="123">
        <f>SUM(CN4:CN38)</f>
        <v>15735</v>
      </c>
      <c r="CO39" s="118">
        <f>SUM(CO4:CO38)</f>
        <v>0</v>
      </c>
      <c r="CP39" s="119">
        <f>SUM(CP4:CP38)</f>
        <v>15735</v>
      </c>
      <c r="CQ39" s="115"/>
      <c r="CR39" s="125">
        <f>SUM(CR4:CR38)</f>
        <v>19180</v>
      </c>
      <c r="CS39" s="121">
        <f>SUM(CS4:CS38)</f>
        <v>0</v>
      </c>
      <c r="CT39" s="122">
        <f>SUM(CT4:CT38)</f>
        <v>19180</v>
      </c>
      <c r="CU39" s="115"/>
      <c r="CV39" s="149">
        <f>SUM(CV4:CV38)</f>
        <v>139678</v>
      </c>
      <c r="CW39" s="150">
        <f>SUM(CW4:CW38)</f>
        <v>67308</v>
      </c>
      <c r="CX39" s="151">
        <f>SUM(CX4:CX38)</f>
        <v>207756</v>
      </c>
      <c r="CY39" s="115"/>
      <c r="CZ39" s="87">
        <f>SUM(CZ4:CZ38)</f>
        <v>0</v>
      </c>
      <c r="DA39" s="46">
        <f>SUM(DA4:DA38)</f>
        <v>0</v>
      </c>
      <c r="DB39" s="12">
        <f>SUM(DB4:DB38)</f>
        <v>0</v>
      </c>
      <c r="DC39" s="115"/>
      <c r="DD39" s="87">
        <f>SUM(DD4:DD38)</f>
        <v>0</v>
      </c>
      <c r="DE39" s="46">
        <f>SUM(DE4:DE38)</f>
        <v>0</v>
      </c>
      <c r="DF39" s="12">
        <f>SUM(DF4:DF38)</f>
        <v>0</v>
      </c>
    </row>
    <row r="40" spans="1:110" s="3" customFormat="1" hidden="1" x14ac:dyDescent="0.25">
      <c r="C40" s="139"/>
      <c r="E40" s="51"/>
      <c r="G40" s="32"/>
      <c r="J40" s="54"/>
      <c r="N40" s="54"/>
      <c r="P40" s="32"/>
      <c r="R40" s="54"/>
      <c r="T40" s="38"/>
      <c r="V40" s="54"/>
      <c r="X40" s="43"/>
      <c r="Y40" s="10"/>
      <c r="Z40" s="10"/>
      <c r="AB40" s="43"/>
      <c r="AC40" s="10"/>
      <c r="AD40" s="10"/>
      <c r="AF40" s="43"/>
      <c r="AG40" s="10"/>
      <c r="AH40" s="10"/>
      <c r="AJ40" s="43"/>
      <c r="AK40" s="10"/>
      <c r="AL40" s="10"/>
      <c r="AN40" s="43"/>
      <c r="AO40" s="10"/>
      <c r="AP40" s="10"/>
      <c r="AR40" s="43"/>
      <c r="AS40" s="10"/>
      <c r="AT40" s="10"/>
      <c r="AU40" s="10"/>
      <c r="AW40" s="43"/>
      <c r="AX40" s="43"/>
      <c r="AY40" s="10"/>
      <c r="AZ40" s="10"/>
      <c r="BB40" s="43"/>
      <c r="BC40" s="10"/>
      <c r="BD40" s="10"/>
      <c r="BE40" s="10"/>
      <c r="BG40" s="43"/>
      <c r="BH40" s="10"/>
      <c r="BI40" s="10"/>
      <c r="BK40" s="43"/>
      <c r="BL40" s="10"/>
      <c r="BM40" s="10"/>
      <c r="BO40" s="43"/>
      <c r="BP40" s="10"/>
      <c r="BQ40" s="10"/>
      <c r="BS40" s="43"/>
      <c r="BT40" s="10"/>
      <c r="BU40" s="10"/>
      <c r="BW40" s="43"/>
      <c r="BX40" s="10"/>
      <c r="BY40" s="10"/>
      <c r="BZ40" s="133"/>
      <c r="CB40" s="43"/>
      <c r="CC40" s="10"/>
      <c r="CD40" s="10"/>
      <c r="CF40" s="43"/>
      <c r="CG40" s="10"/>
      <c r="CH40" s="10"/>
      <c r="CJ40" s="43"/>
      <c r="CK40" s="10"/>
      <c r="CL40" s="10"/>
      <c r="CN40" s="43"/>
      <c r="CO40" s="10"/>
      <c r="CP40" s="10"/>
      <c r="CR40" s="43"/>
      <c r="CS40" s="10"/>
      <c r="CT40" s="10"/>
      <c r="CV40" s="4"/>
      <c r="CW40" s="4"/>
      <c r="CX40" s="4"/>
      <c r="CZ40" s="43"/>
      <c r="DA40" s="10"/>
      <c r="DB40" s="10"/>
      <c r="DD40" s="43"/>
      <c r="DE40" s="10"/>
      <c r="DF40" s="10"/>
    </row>
    <row r="41" spans="1:110" s="2" customFormat="1" ht="15" hidden="1" customHeight="1" x14ac:dyDescent="0.25">
      <c r="A41" s="218" t="s">
        <v>36</v>
      </c>
      <c r="C41" s="238" t="s">
        <v>45</v>
      </c>
      <c r="D41" s="238"/>
      <c r="E41" s="238"/>
      <c r="G41" s="239" t="s">
        <v>45</v>
      </c>
      <c r="H41" s="239"/>
      <c r="I41" s="239"/>
      <c r="J41" s="239"/>
      <c r="L41" s="219" t="s">
        <v>45</v>
      </c>
      <c r="M41" s="219"/>
      <c r="N41" s="219"/>
      <c r="P41" s="225" t="s">
        <v>45</v>
      </c>
      <c r="Q41" s="225"/>
      <c r="R41" s="225"/>
      <c r="T41" s="220" t="s">
        <v>45</v>
      </c>
      <c r="U41" s="221"/>
      <c r="V41" s="222"/>
      <c r="X41" s="169" t="s">
        <v>45</v>
      </c>
      <c r="Y41" s="170"/>
      <c r="Z41" s="171"/>
      <c r="AB41" s="169" t="s">
        <v>45</v>
      </c>
      <c r="AC41" s="170"/>
      <c r="AD41" s="171"/>
      <c r="AF41" s="169" t="s">
        <v>45</v>
      </c>
      <c r="AG41" s="170"/>
      <c r="AH41" s="171"/>
      <c r="AJ41" s="169" t="s">
        <v>45</v>
      </c>
      <c r="AK41" s="170"/>
      <c r="AL41" s="171"/>
      <c r="AN41" s="169" t="s">
        <v>45</v>
      </c>
      <c r="AO41" s="170"/>
      <c r="AP41" s="171"/>
      <c r="AR41" s="169" t="s">
        <v>45</v>
      </c>
      <c r="AS41" s="170"/>
      <c r="AT41" s="170"/>
      <c r="AU41" s="171"/>
      <c r="AW41" s="169" t="s">
        <v>45</v>
      </c>
      <c r="AX41" s="170"/>
      <c r="AY41" s="170"/>
      <c r="AZ41" s="171"/>
      <c r="BB41" s="169" t="s">
        <v>45</v>
      </c>
      <c r="BC41" s="170"/>
      <c r="BD41" s="170"/>
      <c r="BE41" s="171"/>
      <c r="BG41" s="169" t="s">
        <v>45</v>
      </c>
      <c r="BH41" s="170"/>
      <c r="BI41" s="171"/>
      <c r="BK41" s="169" t="s">
        <v>45</v>
      </c>
      <c r="BL41" s="170"/>
      <c r="BM41" s="171"/>
      <c r="BO41" s="169" t="s">
        <v>45</v>
      </c>
      <c r="BP41" s="170"/>
      <c r="BQ41" s="171"/>
      <c r="BS41" s="169" t="s">
        <v>45</v>
      </c>
      <c r="BT41" s="170"/>
      <c r="BU41" s="171"/>
      <c r="BW41" s="169" t="s">
        <v>45</v>
      </c>
      <c r="BX41" s="170"/>
      <c r="BY41" s="170"/>
      <c r="BZ41" s="171"/>
      <c r="CB41" s="169" t="s">
        <v>45</v>
      </c>
      <c r="CC41" s="170"/>
      <c r="CD41" s="171"/>
      <c r="CF41" s="169" t="s">
        <v>45</v>
      </c>
      <c r="CG41" s="170"/>
      <c r="CH41" s="171"/>
      <c r="CJ41" s="169" t="s">
        <v>45</v>
      </c>
      <c r="CK41" s="170"/>
      <c r="CL41" s="171"/>
      <c r="CN41" s="169" t="s">
        <v>45</v>
      </c>
      <c r="CO41" s="170"/>
      <c r="CP41" s="171"/>
      <c r="CR41" s="169" t="s">
        <v>45</v>
      </c>
      <c r="CS41" s="170"/>
      <c r="CT41" s="171"/>
      <c r="CV41" s="4"/>
      <c r="CW41" s="4"/>
      <c r="CX41" s="4"/>
      <c r="CZ41" s="169" t="s">
        <v>45</v>
      </c>
      <c r="DA41" s="170"/>
      <c r="DB41" s="171"/>
      <c r="DD41" s="169" t="s">
        <v>45</v>
      </c>
      <c r="DE41" s="170"/>
      <c r="DF41" s="171"/>
    </row>
    <row r="42" spans="1:110" s="4" customFormat="1" hidden="1" x14ac:dyDescent="0.25">
      <c r="A42" s="218"/>
      <c r="C42" s="5" t="s">
        <v>38</v>
      </c>
      <c r="D42" s="6" t="s">
        <v>39</v>
      </c>
      <c r="E42" s="68" t="s">
        <v>40</v>
      </c>
      <c r="G42" s="6" t="s">
        <v>38</v>
      </c>
      <c r="H42" s="176" t="s">
        <v>39</v>
      </c>
      <c r="I42" s="177"/>
      <c r="J42" s="68" t="s">
        <v>40</v>
      </c>
      <c r="L42" s="6" t="s">
        <v>38</v>
      </c>
      <c r="M42" s="6" t="s">
        <v>39</v>
      </c>
      <c r="N42" s="68" t="s">
        <v>40</v>
      </c>
      <c r="P42" s="6" t="s">
        <v>38</v>
      </c>
      <c r="Q42" s="6" t="s">
        <v>39</v>
      </c>
      <c r="R42" s="68" t="s">
        <v>40</v>
      </c>
      <c r="T42" s="39" t="s">
        <v>38</v>
      </c>
      <c r="U42" s="9" t="s">
        <v>39</v>
      </c>
      <c r="V42" s="65" t="s">
        <v>40</v>
      </c>
      <c r="X42" s="37" t="s">
        <v>38</v>
      </c>
      <c r="Y42" s="11" t="s">
        <v>39</v>
      </c>
      <c r="Z42" s="11" t="s">
        <v>40</v>
      </c>
      <c r="AB42" s="37" t="s">
        <v>38</v>
      </c>
      <c r="AC42" s="11" t="s">
        <v>39</v>
      </c>
      <c r="AD42" s="11" t="s">
        <v>40</v>
      </c>
      <c r="AF42" s="37" t="s">
        <v>38</v>
      </c>
      <c r="AG42" s="11" t="s">
        <v>39</v>
      </c>
      <c r="AH42" s="11" t="s">
        <v>40</v>
      </c>
      <c r="AJ42" s="37" t="s">
        <v>38</v>
      </c>
      <c r="AK42" s="11" t="s">
        <v>39</v>
      </c>
      <c r="AL42" s="11" t="s">
        <v>40</v>
      </c>
      <c r="AN42" s="37" t="s">
        <v>38</v>
      </c>
      <c r="AO42" s="11" t="s">
        <v>39</v>
      </c>
      <c r="AP42" s="11" t="s">
        <v>40</v>
      </c>
      <c r="AR42" s="37" t="s">
        <v>38</v>
      </c>
      <c r="AS42" s="240" t="s">
        <v>39</v>
      </c>
      <c r="AT42" s="241"/>
      <c r="AU42" s="11" t="s">
        <v>40</v>
      </c>
      <c r="AW42" s="37" t="s">
        <v>38</v>
      </c>
      <c r="AX42" s="37"/>
      <c r="AY42" s="11" t="s">
        <v>39</v>
      </c>
      <c r="AZ42" s="11" t="s">
        <v>40</v>
      </c>
      <c r="BB42" s="37" t="s">
        <v>38</v>
      </c>
      <c r="BC42" s="11" t="s">
        <v>39</v>
      </c>
      <c r="BD42" s="11"/>
      <c r="BE42" s="11" t="s">
        <v>40</v>
      </c>
      <c r="BG42" s="37" t="s">
        <v>38</v>
      </c>
      <c r="BH42" s="11" t="s">
        <v>39</v>
      </c>
      <c r="BI42" s="11" t="s">
        <v>40</v>
      </c>
      <c r="BK42" s="37" t="s">
        <v>38</v>
      </c>
      <c r="BL42" s="11" t="s">
        <v>39</v>
      </c>
      <c r="BM42" s="11" t="s">
        <v>40</v>
      </c>
      <c r="BO42" s="37" t="s">
        <v>38</v>
      </c>
      <c r="BP42" s="11" t="s">
        <v>39</v>
      </c>
      <c r="BQ42" s="11" t="s">
        <v>40</v>
      </c>
      <c r="BS42" s="37" t="s">
        <v>38</v>
      </c>
      <c r="BT42" s="11" t="s">
        <v>39</v>
      </c>
      <c r="BU42" s="11" t="s">
        <v>40</v>
      </c>
      <c r="BW42" s="37" t="s">
        <v>38</v>
      </c>
      <c r="BX42" s="11" t="s">
        <v>39</v>
      </c>
      <c r="BY42" s="11"/>
      <c r="BZ42" s="11" t="s">
        <v>40</v>
      </c>
      <c r="CB42" s="37" t="s">
        <v>38</v>
      </c>
      <c r="CC42" s="11" t="s">
        <v>39</v>
      </c>
      <c r="CD42" s="11" t="s">
        <v>40</v>
      </c>
      <c r="CF42" s="37" t="s">
        <v>38</v>
      </c>
      <c r="CG42" s="11" t="s">
        <v>39</v>
      </c>
      <c r="CH42" s="11" t="s">
        <v>40</v>
      </c>
      <c r="CJ42" s="37" t="s">
        <v>38</v>
      </c>
      <c r="CK42" s="11" t="s">
        <v>39</v>
      </c>
      <c r="CL42" s="11" t="s">
        <v>40</v>
      </c>
      <c r="CN42" s="37" t="s">
        <v>38</v>
      </c>
      <c r="CO42" s="11" t="s">
        <v>39</v>
      </c>
      <c r="CP42" s="11" t="s">
        <v>40</v>
      </c>
      <c r="CR42" s="37" t="s">
        <v>38</v>
      </c>
      <c r="CS42" s="11" t="s">
        <v>39</v>
      </c>
      <c r="CT42" s="11" t="s">
        <v>40</v>
      </c>
      <c r="CZ42" s="37" t="s">
        <v>38</v>
      </c>
      <c r="DA42" s="11" t="s">
        <v>39</v>
      </c>
      <c r="DB42" s="11" t="s">
        <v>40</v>
      </c>
      <c r="DD42" s="37" t="s">
        <v>38</v>
      </c>
      <c r="DE42" s="11" t="s">
        <v>39</v>
      </c>
      <c r="DF42" s="11" t="s">
        <v>40</v>
      </c>
    </row>
    <row r="43" spans="1:110" s="4" customFormat="1" hidden="1" x14ac:dyDescent="0.25">
      <c r="A43" s="218"/>
      <c r="C43" s="5">
        <v>6000000</v>
      </c>
      <c r="D43" s="5">
        <v>577480</v>
      </c>
      <c r="E43" s="66">
        <v>11880</v>
      </c>
      <c r="G43" s="5">
        <v>2000000</v>
      </c>
      <c r="H43" s="178">
        <v>190500</v>
      </c>
      <c r="I43" s="179"/>
      <c r="J43" s="66">
        <v>4500</v>
      </c>
      <c r="L43" s="5">
        <v>900000</v>
      </c>
      <c r="M43" s="5">
        <v>87600</v>
      </c>
      <c r="N43" s="66">
        <v>2160</v>
      </c>
      <c r="P43" s="5" t="s">
        <v>41</v>
      </c>
      <c r="Q43" s="5">
        <v>78200</v>
      </c>
      <c r="R43" s="66">
        <v>1680</v>
      </c>
      <c r="T43" s="40">
        <v>3200000</v>
      </c>
      <c r="U43" s="5">
        <v>315600</v>
      </c>
      <c r="V43" s="66">
        <v>8800</v>
      </c>
      <c r="X43" s="44">
        <v>1200000</v>
      </c>
      <c r="Y43" s="12">
        <v>137400</v>
      </c>
      <c r="Z43" s="71">
        <v>4200</v>
      </c>
      <c r="AB43" s="44">
        <v>2000000</v>
      </c>
      <c r="AC43" s="12">
        <v>220000</v>
      </c>
      <c r="AD43" s="71">
        <v>6000</v>
      </c>
      <c r="AF43" s="44">
        <v>2500000</v>
      </c>
      <c r="AG43" s="12">
        <v>285200</v>
      </c>
      <c r="AH43" s="71">
        <v>7900</v>
      </c>
      <c r="AJ43" s="44">
        <v>2600000</v>
      </c>
      <c r="AK43" s="12">
        <v>303600</v>
      </c>
      <c r="AL43" s="71">
        <v>9200</v>
      </c>
      <c r="AN43" s="44">
        <v>3300000</v>
      </c>
      <c r="AO43" s="12">
        <v>509800</v>
      </c>
      <c r="AP43" s="71">
        <v>14600</v>
      </c>
      <c r="AR43" s="44">
        <v>3900000</v>
      </c>
      <c r="AS43" s="242">
        <v>455800</v>
      </c>
      <c r="AT43" s="243"/>
      <c r="AU43" s="71">
        <v>13000</v>
      </c>
      <c r="AV43" s="116"/>
      <c r="AW43" s="44">
        <v>1051750</v>
      </c>
      <c r="AX43" s="44"/>
      <c r="AY43" s="12">
        <v>86750</v>
      </c>
      <c r="AZ43" s="71">
        <v>2000</v>
      </c>
      <c r="BA43" s="116"/>
      <c r="BB43" s="44">
        <v>3200020</v>
      </c>
      <c r="BC43" s="12">
        <v>359000</v>
      </c>
      <c r="BD43" s="12"/>
      <c r="BE43" s="71">
        <v>10400</v>
      </c>
      <c r="BF43" s="116"/>
      <c r="BG43" s="44">
        <v>1022300</v>
      </c>
      <c r="BH43" s="12">
        <v>116600</v>
      </c>
      <c r="BI43" s="71">
        <v>1900</v>
      </c>
      <c r="BJ43" s="116"/>
      <c r="BK43" s="44"/>
      <c r="BL43" s="12"/>
      <c r="BM43" s="71"/>
      <c r="BN43" s="116"/>
      <c r="BO43" s="44"/>
      <c r="BP43" s="12"/>
      <c r="BQ43" s="71"/>
      <c r="BR43" s="116"/>
      <c r="BS43" s="44"/>
      <c r="BT43" s="12"/>
      <c r="BU43" s="71"/>
      <c r="BW43" s="44"/>
      <c r="BX43" s="12"/>
      <c r="BY43" s="12"/>
      <c r="BZ43" s="71"/>
      <c r="CA43" s="116"/>
      <c r="CB43" s="44"/>
      <c r="CC43" s="12"/>
      <c r="CD43" s="71"/>
      <c r="CF43" s="44"/>
      <c r="CG43" s="12"/>
      <c r="CH43" s="71"/>
      <c r="CJ43" s="44"/>
      <c r="CK43" s="12"/>
      <c r="CL43" s="71"/>
      <c r="CM43" s="116"/>
      <c r="CN43" s="44"/>
      <c r="CO43" s="12"/>
      <c r="CP43" s="71"/>
      <c r="CQ43" s="116"/>
      <c r="CR43" s="44"/>
      <c r="CS43" s="12"/>
      <c r="CT43" s="71"/>
      <c r="CZ43" s="44"/>
      <c r="DA43" s="12"/>
      <c r="DB43" s="71"/>
      <c r="DC43" s="116"/>
      <c r="DD43" s="44"/>
      <c r="DE43" s="12"/>
      <c r="DF43" s="71"/>
    </row>
    <row r="44" spans="1:110" hidden="1" x14ac:dyDescent="0.25">
      <c r="A44" s="218"/>
      <c r="C44" s="140">
        <v>1</v>
      </c>
      <c r="D44" s="8">
        <f>SUM(D43*C44/C43)</f>
        <v>9.6246666666666661E-2</v>
      </c>
      <c r="E44" s="67">
        <f>SUM(E43*C44/D43)</f>
        <v>2.0572141026529059E-2</v>
      </c>
      <c r="G44" s="7">
        <v>1</v>
      </c>
      <c r="H44" s="180">
        <f>SUM(H43*G44/G43)</f>
        <v>9.5250000000000001E-2</v>
      </c>
      <c r="I44" s="181"/>
      <c r="J44" s="67">
        <f>SUM(J43*G44/H43)</f>
        <v>2.3622047244094488E-2</v>
      </c>
      <c r="L44" s="7">
        <v>1</v>
      </c>
      <c r="M44" s="8">
        <f>SUM(M43*L44/L43)</f>
        <v>9.7333333333333327E-2</v>
      </c>
      <c r="N44" s="67">
        <f>SUM(N43*L44/M43)</f>
        <v>2.4657534246575342E-2</v>
      </c>
      <c r="P44" s="33" t="s">
        <v>41</v>
      </c>
      <c r="Q44" s="7">
        <v>1</v>
      </c>
      <c r="R44" s="67">
        <f>SUM(R43*Q44/Q43)</f>
        <v>2.1483375959079284E-2</v>
      </c>
      <c r="T44" s="41">
        <v>1</v>
      </c>
      <c r="U44" s="8">
        <f>SUM(U43*T44/T43)</f>
        <v>9.8625000000000004E-2</v>
      </c>
      <c r="V44" s="67">
        <f>SUM(V43/U43)</f>
        <v>2.7883396704689482E-2</v>
      </c>
      <c r="X44" s="45">
        <v>1</v>
      </c>
      <c r="Y44" s="13">
        <f>SUM(Y43*X44/X43)</f>
        <v>0.1145</v>
      </c>
      <c r="Z44" s="13">
        <f>SUM(Z43/Y43)</f>
        <v>3.0567685589519649E-2</v>
      </c>
      <c r="AB44" s="45">
        <v>1</v>
      </c>
      <c r="AC44" s="13">
        <f>SUM(AC43*AB44/AB43)</f>
        <v>0.11</v>
      </c>
      <c r="AD44" s="13">
        <f>SUM(AD43/AC43)</f>
        <v>2.7272727272727271E-2</v>
      </c>
      <c r="AF44" s="45">
        <v>1</v>
      </c>
      <c r="AG44" s="13">
        <f>SUM(AG43*AF44/AF43)</f>
        <v>0.11408</v>
      </c>
      <c r="AH44" s="13">
        <f>SUM(AH43/AG43)</f>
        <v>2.7699859747545581E-2</v>
      </c>
      <c r="AJ44" s="45">
        <v>1</v>
      </c>
      <c r="AK44" s="13">
        <f>SUM(AK43*AJ44/AJ43)</f>
        <v>0.11676923076923076</v>
      </c>
      <c r="AL44" s="13">
        <f>SUM(AL43/AK43)</f>
        <v>3.0303030303030304E-2</v>
      </c>
      <c r="AN44" s="45">
        <v>1</v>
      </c>
      <c r="AO44" s="13">
        <f>SUM(AO43*AN44/AN43)</f>
        <v>0.15448484848484847</v>
      </c>
      <c r="AP44" s="13">
        <f>SUM(AP43/AO43)</f>
        <v>2.8638681836014122E-2</v>
      </c>
      <c r="AR44" s="45">
        <v>1</v>
      </c>
      <c r="AS44" s="244">
        <f>SUM(AS43*AR44/AR43)</f>
        <v>0.11687179487179487</v>
      </c>
      <c r="AT44" s="245"/>
      <c r="AU44" s="13">
        <f>SUM(AU43/AS43)</f>
        <v>2.8521281263712155E-2</v>
      </c>
      <c r="AW44" s="45">
        <v>1</v>
      </c>
      <c r="AX44" s="45"/>
      <c r="AY44" s="13">
        <f>SUM(AY43*AW44/AW43)</f>
        <v>8.2481578321844551E-2</v>
      </c>
      <c r="AZ44" s="13">
        <f>SUM(AZ43/AY43)</f>
        <v>2.3054755043227664E-2</v>
      </c>
      <c r="BB44" s="45">
        <v>1</v>
      </c>
      <c r="BC44" s="13">
        <f>SUM(BC43*BB44/BB43)</f>
        <v>0.1121867988325073</v>
      </c>
      <c r="BD44" s="13"/>
      <c r="BE44" s="13">
        <f>SUM(BE43/BC43)</f>
        <v>2.8969359331476322E-2</v>
      </c>
      <c r="BG44" s="45">
        <v>1</v>
      </c>
      <c r="BH44" s="13">
        <f>SUM(BH43*BG44/BG43)</f>
        <v>0.11405653917636702</v>
      </c>
      <c r="BI44" s="13">
        <f>SUM(BI43/BH43)</f>
        <v>1.6295025728987993E-2</v>
      </c>
      <c r="BK44" s="45">
        <v>1</v>
      </c>
      <c r="BL44" s="13" t="e">
        <f>SUM(BL43*BK44/BK43)</f>
        <v>#DIV/0!</v>
      </c>
      <c r="BM44" s="13" t="e">
        <f>SUM(BM43/BL43)</f>
        <v>#DIV/0!</v>
      </c>
      <c r="BO44" s="45">
        <v>1</v>
      </c>
      <c r="BP44" s="13" t="e">
        <f>SUM(BP43*BO44/BO43)</f>
        <v>#DIV/0!</v>
      </c>
      <c r="BQ44" s="13" t="e">
        <f>SUM(BQ43/BP43)</f>
        <v>#DIV/0!</v>
      </c>
      <c r="BS44" s="45">
        <v>1</v>
      </c>
      <c r="BT44" s="13" t="e">
        <f>SUM(BT43*BS44/BS43)</f>
        <v>#DIV/0!</v>
      </c>
      <c r="BU44" s="13" t="e">
        <f>SUM(BU43/BT43)</f>
        <v>#DIV/0!</v>
      </c>
      <c r="BW44" s="45">
        <v>1</v>
      </c>
      <c r="BX44" s="13" t="e">
        <f>SUM(BX43*BW44/BW43)</f>
        <v>#DIV/0!</v>
      </c>
      <c r="BY44" s="13"/>
      <c r="BZ44" s="13" t="e">
        <f>SUM(BZ43/BX43)</f>
        <v>#DIV/0!</v>
      </c>
      <c r="CB44" s="45">
        <v>1</v>
      </c>
      <c r="CC44" s="13" t="e">
        <f>SUM(CC43*CB44/CB43)</f>
        <v>#DIV/0!</v>
      </c>
      <c r="CD44" s="13" t="e">
        <f>SUM(CD43/CC43)</f>
        <v>#DIV/0!</v>
      </c>
      <c r="CF44" s="45">
        <v>1</v>
      </c>
      <c r="CG44" s="13" t="e">
        <f>SUM(CG43*CF44/CF43)</f>
        <v>#DIV/0!</v>
      </c>
      <c r="CH44" s="13" t="e">
        <f>SUM(CH43/CG43)</f>
        <v>#DIV/0!</v>
      </c>
      <c r="CJ44" s="45">
        <v>1</v>
      </c>
      <c r="CK44" s="13" t="e">
        <f>SUM(CK43*CJ44/CJ43)</f>
        <v>#DIV/0!</v>
      </c>
      <c r="CL44" s="13" t="e">
        <f>SUM(CL43/CK43)</f>
        <v>#DIV/0!</v>
      </c>
      <c r="CN44" s="45">
        <v>1</v>
      </c>
      <c r="CO44" s="13" t="e">
        <f>SUM(CO43*CN44/CN43)</f>
        <v>#DIV/0!</v>
      </c>
      <c r="CP44" s="13" t="e">
        <f>SUM(CP43/CO43)</f>
        <v>#DIV/0!</v>
      </c>
      <c r="CR44" s="45">
        <v>1</v>
      </c>
      <c r="CS44" s="13" t="e">
        <f>SUM(CS43*CR44/CR43)</f>
        <v>#DIV/0!</v>
      </c>
      <c r="CT44" s="13" t="e">
        <f>SUM(CT43/CS43)</f>
        <v>#DIV/0!</v>
      </c>
      <c r="CZ44" s="45">
        <v>1</v>
      </c>
      <c r="DA44" s="13" t="e">
        <f>SUM(DA43*CZ44/CZ43)</f>
        <v>#DIV/0!</v>
      </c>
      <c r="DB44" s="13" t="e">
        <f>SUM(DB43/DA43)</f>
        <v>#DIV/0!</v>
      </c>
      <c r="DD44" s="45">
        <v>1</v>
      </c>
      <c r="DE44" s="13" t="e">
        <f>SUM(DE43*DD44/DD43)</f>
        <v>#DIV/0!</v>
      </c>
      <c r="DF44" s="13" t="e">
        <f>SUM(DF43/DE43)</f>
        <v>#DIV/0!</v>
      </c>
    </row>
    <row r="45" spans="1:110" hidden="1" x14ac:dyDescent="0.25">
      <c r="A45" s="26" t="s">
        <v>0</v>
      </c>
      <c r="C45" s="72">
        <v>73</v>
      </c>
      <c r="D45" s="73">
        <f>SUM(2*C45)</f>
        <v>146</v>
      </c>
      <c r="E45" s="52">
        <f>SUM(D45/11880)</f>
        <v>1.2289562289562289E-2</v>
      </c>
      <c r="G45" s="27">
        <v>120</v>
      </c>
      <c r="H45" s="75">
        <v>0</v>
      </c>
      <c r="I45" s="75"/>
      <c r="J45" s="55">
        <f t="shared" ref="J45:J79" si="31">SUM(G45/4500)</f>
        <v>2.6666666666666668E-2</v>
      </c>
      <c r="L45" s="29">
        <v>30</v>
      </c>
      <c r="M45" s="77">
        <f>SUM(2*L45)</f>
        <v>60</v>
      </c>
      <c r="N45" s="58">
        <f>SUM(M45/2160)</f>
        <v>2.7777777777777776E-2</v>
      </c>
      <c r="P45" s="78">
        <v>52</v>
      </c>
      <c r="Q45" s="79">
        <f>SUM(2*P45)</f>
        <v>104</v>
      </c>
      <c r="R45" s="60">
        <f>SUM(Q45/1680)</f>
        <v>6.1904761904761907E-2</v>
      </c>
      <c r="T45" s="81">
        <v>180</v>
      </c>
      <c r="U45" s="82">
        <f>SUM(2*T45)</f>
        <v>360</v>
      </c>
      <c r="V45" s="62">
        <f>SUM(U45/8800)</f>
        <v>4.0909090909090909E-2</v>
      </c>
      <c r="X45" s="88">
        <f>SUM(X4)</f>
        <v>100</v>
      </c>
      <c r="Y45" s="90">
        <f>SUM(2*X45)</f>
        <v>200</v>
      </c>
      <c r="Z45" s="64">
        <f>SUM(Y45/Z43)</f>
        <v>4.7619047619047616E-2</v>
      </c>
      <c r="AB45" s="91">
        <f>SUM(AB4)</f>
        <v>260</v>
      </c>
      <c r="AC45" s="93">
        <v>0</v>
      </c>
      <c r="AD45" s="70">
        <f>SUM(AB45/AD43)</f>
        <v>4.3333333333333335E-2</v>
      </c>
      <c r="AF45" s="96">
        <f>SUM(AF4)</f>
        <v>180</v>
      </c>
      <c r="AG45" s="75">
        <f>SUM(2*AF45)</f>
        <v>360</v>
      </c>
      <c r="AH45" s="55">
        <f>SUM(AG45/AH43)</f>
        <v>4.5569620253164557E-2</v>
      </c>
      <c r="AJ45" s="106">
        <f>SUM(AJ4)</f>
        <v>210</v>
      </c>
      <c r="AK45" s="77">
        <f>SUM(2*AJ45)</f>
        <v>420</v>
      </c>
      <c r="AL45" s="58">
        <f>SUM(AK45/AL43)</f>
        <v>4.5652173913043478E-2</v>
      </c>
      <c r="AN45" s="108">
        <f>SUM(AN4)</f>
        <v>660</v>
      </c>
      <c r="AO45" s="110">
        <v>0</v>
      </c>
      <c r="AP45" s="60">
        <f>SUM(AN45/AP43)</f>
        <v>4.5205479452054796E-2</v>
      </c>
      <c r="AR45" s="81">
        <f>SUM(AR4)</f>
        <v>590</v>
      </c>
      <c r="AS45" s="94">
        <v>0</v>
      </c>
      <c r="AT45" s="94"/>
      <c r="AU45" s="62">
        <f>SUM(AR45/AU43)</f>
        <v>4.5384615384615384E-2</v>
      </c>
      <c r="AW45" s="88">
        <f>SUM(AW4)</f>
        <v>0</v>
      </c>
      <c r="AX45" s="88"/>
      <c r="AY45" s="90">
        <v>0</v>
      </c>
      <c r="AZ45" s="64">
        <f>SUM(AW45/AZ43)</f>
        <v>0</v>
      </c>
      <c r="BB45" s="91">
        <f>SUM(BB4)</f>
        <v>460</v>
      </c>
      <c r="BC45" s="93">
        <v>0</v>
      </c>
      <c r="BD45" s="93"/>
      <c r="BE45" s="70">
        <f>SUM(BB45/BE43)</f>
        <v>4.4230769230769233E-2</v>
      </c>
      <c r="BG45" s="96">
        <f>SUM(BG4)</f>
        <v>80</v>
      </c>
      <c r="BH45" s="75">
        <v>0</v>
      </c>
      <c r="BI45" s="55">
        <f>SUM(BG45/BI43)</f>
        <v>4.2105263157894736E-2</v>
      </c>
      <c r="BK45" s="106">
        <f>SUM(BK4)</f>
        <v>20</v>
      </c>
      <c r="BL45" s="77">
        <v>0</v>
      </c>
      <c r="BM45" s="58" t="e">
        <f>SUM(BK45/BM43)</f>
        <v>#DIV/0!</v>
      </c>
      <c r="BO45" s="108">
        <f>SUM(BO4)</f>
        <v>70</v>
      </c>
      <c r="BP45" s="79">
        <v>0</v>
      </c>
      <c r="BQ45" s="60" t="e">
        <f>SUM(BO45/BQ43)</f>
        <v>#DIV/0!</v>
      </c>
      <c r="BS45" s="81">
        <f>SUM(BS4)</f>
        <v>185</v>
      </c>
      <c r="BT45" s="82">
        <v>0</v>
      </c>
      <c r="BU45" s="62" t="e">
        <f>SUM(BS45/BU43)</f>
        <v>#DIV/0!</v>
      </c>
      <c r="BW45" s="84">
        <f>SUM(BW4)</f>
        <v>50</v>
      </c>
      <c r="BX45" s="85">
        <f>SUM(2*BW45)</f>
        <v>100</v>
      </c>
      <c r="BY45" s="85"/>
      <c r="BZ45" s="13" t="e">
        <f>SUM(BX45/BZ43)</f>
        <v>#DIV/0!</v>
      </c>
      <c r="CB45" s="84">
        <f>SUM(CB4)</f>
        <v>540</v>
      </c>
      <c r="CC45" s="85">
        <v>0</v>
      </c>
      <c r="CD45" s="13" t="e">
        <f>SUM(CB45/CD43)</f>
        <v>#DIV/0!</v>
      </c>
      <c r="CF45" s="84">
        <f>SUM(CF4)</f>
        <v>415</v>
      </c>
      <c r="CG45" s="85">
        <v>0</v>
      </c>
      <c r="CH45" s="13" t="e">
        <f>SUM(CF45/CH43)</f>
        <v>#DIV/0!</v>
      </c>
      <c r="CJ45" s="84">
        <f>SUM(CJ4)</f>
        <v>10</v>
      </c>
      <c r="CK45" s="85">
        <f>SUM(2*CJ45)</f>
        <v>20</v>
      </c>
      <c r="CL45" s="13" t="e">
        <f>SUM(CK45/CL43)</f>
        <v>#DIV/0!</v>
      </c>
      <c r="CN45" s="84">
        <f>SUM(CN4)</f>
        <v>700</v>
      </c>
      <c r="CO45" s="85">
        <v>0</v>
      </c>
      <c r="CP45" s="13" t="e">
        <f>SUM(CN45/CP43)</f>
        <v>#DIV/0!</v>
      </c>
      <c r="CR45" s="84">
        <f>SUM(CR4)</f>
        <v>800</v>
      </c>
      <c r="CS45" s="85">
        <v>0</v>
      </c>
      <c r="CT45" s="13" t="e">
        <f>SUM(CR45/CT43)</f>
        <v>#DIV/0!</v>
      </c>
      <c r="CZ45" s="84">
        <f>SUM(CZ4)</f>
        <v>0</v>
      </c>
      <c r="DA45" s="85">
        <f>SUM(2*CZ45)</f>
        <v>0</v>
      </c>
      <c r="DB45" s="13" t="e">
        <f>SUM(DA45/DB43)</f>
        <v>#DIV/0!</v>
      </c>
      <c r="DD45" s="84">
        <f>SUM(DD4)</f>
        <v>0</v>
      </c>
      <c r="DE45" s="85">
        <v>0</v>
      </c>
      <c r="DF45" s="13" t="e">
        <f>SUM(DD45/DF43)</f>
        <v>#DIV/0!</v>
      </c>
    </row>
    <row r="46" spans="1:110" hidden="1" x14ac:dyDescent="0.25">
      <c r="A46" s="26" t="s">
        <v>2</v>
      </c>
      <c r="C46" s="72">
        <v>7</v>
      </c>
      <c r="D46" s="73">
        <f t="shared" ref="D46:D80" si="32">SUM(2*C46)</f>
        <v>14</v>
      </c>
      <c r="E46" s="52">
        <f t="shared" ref="E46:E79" si="33">SUM(D46/11880)</f>
        <v>1.1784511784511784E-3</v>
      </c>
      <c r="G46" s="27">
        <v>20</v>
      </c>
      <c r="H46" s="75">
        <v>0</v>
      </c>
      <c r="I46" s="75"/>
      <c r="J46" s="55">
        <f t="shared" si="31"/>
        <v>4.4444444444444444E-3</v>
      </c>
      <c r="L46" s="29">
        <v>10</v>
      </c>
      <c r="M46" s="77">
        <f t="shared" ref="M46:M80" si="34">SUM(2*L46)</f>
        <v>20</v>
      </c>
      <c r="N46" s="58">
        <f t="shared" ref="N46:N79" si="35">SUM(M46/2160)</f>
        <v>9.2592592592592587E-3</v>
      </c>
      <c r="P46" s="78">
        <v>3</v>
      </c>
      <c r="Q46" s="79">
        <f t="shared" ref="Q46:Q80" si="36">SUM(2*P46)</f>
        <v>6</v>
      </c>
      <c r="R46" s="60">
        <f t="shared" ref="R46:R79" si="37">SUM(Q46/1680)</f>
        <v>3.5714285714285713E-3</v>
      </c>
      <c r="T46" s="81">
        <v>30</v>
      </c>
      <c r="U46" s="82">
        <f t="shared" ref="U46:U80" si="38">SUM(2*T46)</f>
        <v>60</v>
      </c>
      <c r="V46" s="62">
        <f t="shared" ref="V46:V79" si="39">SUM(U46/8800)</f>
        <v>6.8181818181818179E-3</v>
      </c>
      <c r="X46" s="88">
        <f t="shared" ref="X46:X79" si="40">SUM(X5)</f>
        <v>10</v>
      </c>
      <c r="Y46" s="90">
        <f t="shared" ref="Y46:Y79" si="41">SUM(2*X46)</f>
        <v>20</v>
      </c>
      <c r="Z46" s="64">
        <f>SUM(Y46/Z43)</f>
        <v>4.7619047619047623E-3</v>
      </c>
      <c r="AB46" s="91">
        <f t="shared" ref="AB46:AB79" si="42">SUM(AB5)</f>
        <v>30</v>
      </c>
      <c r="AC46" s="93">
        <v>0</v>
      </c>
      <c r="AD46" s="70">
        <f>SUM(AB46/AD43)</f>
        <v>5.0000000000000001E-3</v>
      </c>
      <c r="AF46" s="96">
        <f t="shared" ref="AF46:AF79" si="43">SUM(AF5)</f>
        <v>20</v>
      </c>
      <c r="AG46" s="75">
        <f t="shared" ref="AG46:AG79" si="44">SUM(2*AF46)</f>
        <v>40</v>
      </c>
      <c r="AH46" s="55">
        <f>SUM(AG46/AH43)</f>
        <v>5.0632911392405064E-3</v>
      </c>
      <c r="AJ46" s="106">
        <f t="shared" ref="AJ46:AJ79" si="45">SUM(AJ5)</f>
        <v>30</v>
      </c>
      <c r="AK46" s="77">
        <f t="shared" ref="AK46:AK79" si="46">SUM(2*AJ46)</f>
        <v>60</v>
      </c>
      <c r="AL46" s="58">
        <f>SUM(AK46/AL43)</f>
        <v>6.5217391304347823E-3</v>
      </c>
      <c r="AN46" s="108">
        <f t="shared" ref="AN46:AN79" si="47">SUM(AN5)</f>
        <v>80</v>
      </c>
      <c r="AO46" s="110">
        <v>0</v>
      </c>
      <c r="AP46" s="60">
        <f>SUM(AN46/AP43)</f>
        <v>5.4794520547945206E-3</v>
      </c>
      <c r="AR46" s="81">
        <f t="shared" ref="AR46:AR79" si="48">SUM(AR5)</f>
        <v>70</v>
      </c>
      <c r="AS46" s="94">
        <v>0</v>
      </c>
      <c r="AT46" s="94"/>
      <c r="AU46" s="62">
        <f>SUM(AR46/AU43)</f>
        <v>5.3846153846153844E-3</v>
      </c>
      <c r="AW46" s="88">
        <f t="shared" ref="AW46:AW79" si="49">SUM(AW5)</f>
        <v>0</v>
      </c>
      <c r="AX46" s="88"/>
      <c r="AY46" s="90">
        <v>0</v>
      </c>
      <c r="AZ46" s="64">
        <f>SUM(AW46/AZ43)</f>
        <v>0</v>
      </c>
      <c r="BB46" s="91">
        <f t="shared" ref="BB46:BB79" si="50">SUM(BB5)</f>
        <v>50</v>
      </c>
      <c r="BC46" s="93">
        <v>0</v>
      </c>
      <c r="BD46" s="93"/>
      <c r="BE46" s="70">
        <f>SUM(BB46/BE43)</f>
        <v>4.807692307692308E-3</v>
      </c>
      <c r="BG46" s="96">
        <f t="shared" ref="BG46:BG79" si="51">SUM(BG5)</f>
        <v>10</v>
      </c>
      <c r="BH46" s="75">
        <v>0</v>
      </c>
      <c r="BI46" s="55">
        <f>SUM(BG46/BI43)</f>
        <v>5.263157894736842E-3</v>
      </c>
      <c r="BK46" s="106">
        <f t="shared" ref="BK46:BK79" si="52">SUM(BK5)</f>
        <v>10</v>
      </c>
      <c r="BL46" s="77">
        <v>0</v>
      </c>
      <c r="BM46" s="58" t="e">
        <f>SUM(BK46/BM43)</f>
        <v>#DIV/0!</v>
      </c>
      <c r="BO46" s="108">
        <f t="shared" ref="BO46:BO79" si="53">SUM(BO5)</f>
        <v>10</v>
      </c>
      <c r="BP46" s="79">
        <v>0</v>
      </c>
      <c r="BQ46" s="60" t="e">
        <f>SUM(BO46/BQ43)</f>
        <v>#DIV/0!</v>
      </c>
      <c r="BS46" s="81">
        <f t="shared" ref="BS46:BS79" si="54">SUM(BS5)</f>
        <v>20</v>
      </c>
      <c r="BT46" s="82">
        <v>0</v>
      </c>
      <c r="BU46" s="62" t="e">
        <f>SUM(BS46/BU43)</f>
        <v>#DIV/0!</v>
      </c>
      <c r="BW46" s="84">
        <f t="shared" ref="BW46:BW79" si="55">SUM(BW5)</f>
        <v>10</v>
      </c>
      <c r="BX46" s="85">
        <f>SUM(2*BW46)</f>
        <v>20</v>
      </c>
      <c r="BY46" s="85"/>
      <c r="BZ46" s="13" t="e">
        <f>SUM(BX46/BZ43)</f>
        <v>#DIV/0!</v>
      </c>
      <c r="CB46" s="84">
        <f t="shared" ref="CB46:CB79" si="56">SUM(CB5)</f>
        <v>50</v>
      </c>
      <c r="CC46" s="85">
        <v>0</v>
      </c>
      <c r="CD46" s="13" t="e">
        <f>SUM(CB46/CD43)</f>
        <v>#DIV/0!</v>
      </c>
      <c r="CF46" s="84">
        <f t="shared" ref="CF46:CF79" si="57">SUM(CF5)</f>
        <v>35</v>
      </c>
      <c r="CG46" s="85">
        <v>0</v>
      </c>
      <c r="CH46" s="13" t="e">
        <f>SUM(CF46/CH43)</f>
        <v>#DIV/0!</v>
      </c>
      <c r="CJ46" s="84">
        <f t="shared" ref="CJ46:CJ79" si="58">SUM(CJ5)</f>
        <v>10</v>
      </c>
      <c r="CK46" s="85">
        <f t="shared" ref="CK46:CK79" si="59">SUM(2*CJ46)</f>
        <v>20</v>
      </c>
      <c r="CL46" s="13" t="e">
        <f>SUM(CK46/CL43)</f>
        <v>#DIV/0!</v>
      </c>
      <c r="CN46" s="84">
        <f t="shared" ref="CN46:CN79" si="60">SUM(CN5)</f>
        <v>60</v>
      </c>
      <c r="CO46" s="85">
        <v>0</v>
      </c>
      <c r="CP46" s="13" t="e">
        <f>SUM(CN46/CP43)</f>
        <v>#DIV/0!</v>
      </c>
      <c r="CR46" s="84">
        <f t="shared" ref="CR46:CR79" si="61">SUM(CR5)</f>
        <v>60</v>
      </c>
      <c r="CS46" s="85">
        <v>0</v>
      </c>
      <c r="CT46" s="13" t="e">
        <f>SUM(CR46/CT43)</f>
        <v>#DIV/0!</v>
      </c>
      <c r="CZ46" s="84">
        <f t="shared" ref="CZ46:CZ79" si="62">SUM(CZ5)</f>
        <v>0</v>
      </c>
      <c r="DA46" s="85">
        <f t="shared" ref="DA46:DA79" si="63">SUM(2*CZ46)</f>
        <v>0</v>
      </c>
      <c r="DB46" s="13" t="e">
        <f>SUM(DA46/DB43)</f>
        <v>#DIV/0!</v>
      </c>
      <c r="DD46" s="84">
        <f t="shared" ref="DD46:DD79" si="64">SUM(DD5)</f>
        <v>0</v>
      </c>
      <c r="DE46" s="85">
        <v>0</v>
      </c>
      <c r="DF46" s="13" t="e">
        <f>SUM(DD46/DF43)</f>
        <v>#DIV/0!</v>
      </c>
    </row>
    <row r="47" spans="1:110" hidden="1" x14ac:dyDescent="0.25">
      <c r="A47" s="26" t="s">
        <v>3</v>
      </c>
      <c r="C47" s="72">
        <v>11</v>
      </c>
      <c r="D47" s="73">
        <f t="shared" si="32"/>
        <v>22</v>
      </c>
      <c r="E47" s="52">
        <f t="shared" si="33"/>
        <v>1.8518518518518519E-3</v>
      </c>
      <c r="G47" s="27">
        <v>40</v>
      </c>
      <c r="H47" s="75">
        <v>0</v>
      </c>
      <c r="I47" s="75"/>
      <c r="J47" s="55">
        <f t="shared" si="31"/>
        <v>8.8888888888888889E-3</v>
      </c>
      <c r="L47" s="29">
        <v>10</v>
      </c>
      <c r="M47" s="77">
        <f t="shared" si="34"/>
        <v>20</v>
      </c>
      <c r="N47" s="58">
        <f t="shared" si="35"/>
        <v>9.2592592592592587E-3</v>
      </c>
      <c r="P47" s="78">
        <v>32</v>
      </c>
      <c r="Q47" s="79">
        <f t="shared" si="36"/>
        <v>64</v>
      </c>
      <c r="R47" s="60">
        <f t="shared" si="37"/>
        <v>3.8095238095238099E-2</v>
      </c>
      <c r="T47" s="81">
        <v>50</v>
      </c>
      <c r="U47" s="82">
        <f t="shared" si="38"/>
        <v>100</v>
      </c>
      <c r="V47" s="62">
        <f t="shared" si="39"/>
        <v>1.1363636363636364E-2</v>
      </c>
      <c r="X47" s="88">
        <f t="shared" si="40"/>
        <v>20</v>
      </c>
      <c r="Y47" s="90">
        <f t="shared" si="41"/>
        <v>40</v>
      </c>
      <c r="Z47" s="64">
        <f>SUM(Y47/Z43)</f>
        <v>9.5238095238095247E-3</v>
      </c>
      <c r="AB47" s="91">
        <f t="shared" si="42"/>
        <v>50</v>
      </c>
      <c r="AC47" s="93">
        <v>0</v>
      </c>
      <c r="AD47" s="70">
        <f>SUM(AB47/AD43)</f>
        <v>8.3333333333333332E-3</v>
      </c>
      <c r="AF47" s="96">
        <f t="shared" si="43"/>
        <v>40</v>
      </c>
      <c r="AG47" s="75">
        <f t="shared" si="44"/>
        <v>80</v>
      </c>
      <c r="AH47" s="55">
        <f>SUM(AG47/AH43)</f>
        <v>1.0126582278481013E-2</v>
      </c>
      <c r="AJ47" s="106">
        <f t="shared" si="45"/>
        <v>50</v>
      </c>
      <c r="AK47" s="77">
        <f t="shared" si="46"/>
        <v>100</v>
      </c>
      <c r="AL47" s="58">
        <f>SUM(AK47/AL43)</f>
        <v>1.0869565217391304E-2</v>
      </c>
      <c r="AN47" s="108">
        <f t="shared" si="47"/>
        <v>140</v>
      </c>
      <c r="AO47" s="110">
        <v>0</v>
      </c>
      <c r="AP47" s="60">
        <f>SUM(AN47/AP43)</f>
        <v>9.5890410958904115E-3</v>
      </c>
      <c r="AR47" s="81">
        <f t="shared" si="48"/>
        <v>110</v>
      </c>
      <c r="AS47" s="94">
        <v>0</v>
      </c>
      <c r="AT47" s="94"/>
      <c r="AU47" s="62">
        <f>SUM(AR47/AU43)</f>
        <v>8.4615384615384613E-3</v>
      </c>
      <c r="AW47" s="88">
        <f t="shared" si="49"/>
        <v>0</v>
      </c>
      <c r="AX47" s="88"/>
      <c r="AY47" s="90">
        <v>0</v>
      </c>
      <c r="AZ47" s="64">
        <f>SUM(AW47/AZ43)</f>
        <v>0</v>
      </c>
      <c r="BB47" s="91">
        <f t="shared" si="50"/>
        <v>90</v>
      </c>
      <c r="BC47" s="93">
        <v>0</v>
      </c>
      <c r="BD47" s="93"/>
      <c r="BE47" s="70">
        <f>SUM(BB47/BE43)</f>
        <v>8.6538461538461543E-3</v>
      </c>
      <c r="BG47" s="96">
        <f t="shared" si="51"/>
        <v>20</v>
      </c>
      <c r="BH47" s="75">
        <v>0</v>
      </c>
      <c r="BI47" s="55">
        <f>SUM(BG47/BI43)</f>
        <v>1.0526315789473684E-2</v>
      </c>
      <c r="BK47" s="106">
        <f t="shared" si="52"/>
        <v>10</v>
      </c>
      <c r="BL47" s="77">
        <v>0</v>
      </c>
      <c r="BM47" s="58" t="e">
        <f>SUM(BK47/BM43)</f>
        <v>#DIV/0!</v>
      </c>
      <c r="BO47" s="108">
        <f t="shared" si="53"/>
        <v>20</v>
      </c>
      <c r="BP47" s="79">
        <v>0</v>
      </c>
      <c r="BQ47" s="60" t="e">
        <f>SUM(BO47/BQ43)</f>
        <v>#DIV/0!</v>
      </c>
      <c r="BS47" s="81">
        <f t="shared" si="54"/>
        <v>30</v>
      </c>
      <c r="BT47" s="82">
        <v>0</v>
      </c>
      <c r="BU47" s="62" t="e">
        <f>SUM(BS47/BU43)</f>
        <v>#DIV/0!</v>
      </c>
      <c r="BW47" s="84">
        <f t="shared" si="55"/>
        <v>10</v>
      </c>
      <c r="BX47" s="85">
        <f>SUM(2*BW47)</f>
        <v>20</v>
      </c>
      <c r="BY47" s="85"/>
      <c r="BZ47" s="13" t="e">
        <f>SUM(BX47/BZ43)</f>
        <v>#DIV/0!</v>
      </c>
      <c r="CB47" s="84">
        <f t="shared" si="56"/>
        <v>90</v>
      </c>
      <c r="CC47" s="85">
        <v>0</v>
      </c>
      <c r="CD47" s="13" t="e">
        <f>SUM(CB47/CD43)</f>
        <v>#DIV/0!</v>
      </c>
      <c r="CF47" s="84">
        <f t="shared" si="57"/>
        <v>70</v>
      </c>
      <c r="CG47" s="85">
        <v>0</v>
      </c>
      <c r="CH47" s="13" t="e">
        <f>SUM(CF47/CH43)</f>
        <v>#DIV/0!</v>
      </c>
      <c r="CJ47" s="84">
        <f t="shared" si="58"/>
        <v>10</v>
      </c>
      <c r="CK47" s="85">
        <f t="shared" si="59"/>
        <v>20</v>
      </c>
      <c r="CL47" s="13" t="e">
        <f>SUM(CK47/CL43)</f>
        <v>#DIV/0!</v>
      </c>
      <c r="CN47" s="84">
        <f t="shared" si="60"/>
        <v>115</v>
      </c>
      <c r="CO47" s="85">
        <v>0</v>
      </c>
      <c r="CP47" s="13" t="e">
        <f>SUM(CN47/CP43)</f>
        <v>#DIV/0!</v>
      </c>
      <c r="CR47" s="84">
        <f t="shared" si="61"/>
        <v>230</v>
      </c>
      <c r="CS47" s="85">
        <v>0</v>
      </c>
      <c r="CT47" s="13" t="e">
        <f>SUM(CR47/CT43)</f>
        <v>#DIV/0!</v>
      </c>
      <c r="CZ47" s="84">
        <f t="shared" si="62"/>
        <v>0</v>
      </c>
      <c r="DA47" s="85">
        <f t="shared" si="63"/>
        <v>0</v>
      </c>
      <c r="DB47" s="13" t="e">
        <f>SUM(DA47/DB43)</f>
        <v>#DIV/0!</v>
      </c>
      <c r="DD47" s="84">
        <f t="shared" si="64"/>
        <v>0</v>
      </c>
      <c r="DE47" s="85">
        <v>0</v>
      </c>
      <c r="DF47" s="13" t="e">
        <f>SUM(DD47/DF43)</f>
        <v>#DIV/0!</v>
      </c>
    </row>
    <row r="48" spans="1:110" hidden="1" x14ac:dyDescent="0.25">
      <c r="A48" s="26" t="s">
        <v>5</v>
      </c>
      <c r="C48" s="72">
        <v>17</v>
      </c>
      <c r="D48" s="73">
        <f t="shared" si="32"/>
        <v>34</v>
      </c>
      <c r="E48" s="52">
        <f t="shared" si="33"/>
        <v>2.861952861952862E-3</v>
      </c>
      <c r="G48" s="27">
        <v>50</v>
      </c>
      <c r="H48" s="75">
        <v>0</v>
      </c>
      <c r="I48" s="75"/>
      <c r="J48" s="55">
        <f t="shared" si="31"/>
        <v>1.1111111111111112E-2</v>
      </c>
      <c r="L48" s="29">
        <v>10</v>
      </c>
      <c r="M48" s="77">
        <f t="shared" si="34"/>
        <v>20</v>
      </c>
      <c r="N48" s="58">
        <f t="shared" si="35"/>
        <v>9.2592592592592587E-3</v>
      </c>
      <c r="P48" s="78">
        <v>10</v>
      </c>
      <c r="Q48" s="79">
        <f t="shared" si="36"/>
        <v>20</v>
      </c>
      <c r="R48" s="60">
        <f t="shared" si="37"/>
        <v>1.1904761904761904E-2</v>
      </c>
      <c r="T48" s="81">
        <v>70</v>
      </c>
      <c r="U48" s="82">
        <f t="shared" si="38"/>
        <v>140</v>
      </c>
      <c r="V48" s="62">
        <f t="shared" si="39"/>
        <v>1.5909090909090907E-2</v>
      </c>
      <c r="X48" s="88">
        <f>SUM(X7)</f>
        <v>40</v>
      </c>
      <c r="Y48" s="90">
        <f t="shared" si="41"/>
        <v>80</v>
      </c>
      <c r="Z48" s="64">
        <f>SUM(Y48/Z43)</f>
        <v>1.9047619047619049E-2</v>
      </c>
      <c r="AB48" s="91">
        <f>SUM(AB7)</f>
        <v>100</v>
      </c>
      <c r="AC48" s="93">
        <v>0</v>
      </c>
      <c r="AD48" s="70">
        <f>SUM(AB48/AD43)</f>
        <v>1.6666666666666666E-2</v>
      </c>
      <c r="AF48" s="96">
        <f>SUM(AF7)</f>
        <v>70</v>
      </c>
      <c r="AG48" s="75">
        <f t="shared" si="44"/>
        <v>140</v>
      </c>
      <c r="AH48" s="55">
        <f>SUM(AG48/AH43)</f>
        <v>1.7721518987341773E-2</v>
      </c>
      <c r="AJ48" s="106">
        <f>SUM(AJ7)</f>
        <v>80</v>
      </c>
      <c r="AK48" s="77">
        <f t="shared" si="46"/>
        <v>160</v>
      </c>
      <c r="AL48" s="58">
        <f>SUM(AK48/AL43)</f>
        <v>1.7391304347826087E-2</v>
      </c>
      <c r="AN48" s="108">
        <f>SUM(AN7)</f>
        <v>240</v>
      </c>
      <c r="AO48" s="110">
        <v>0</v>
      </c>
      <c r="AP48" s="60">
        <f>SUM(AN48/AP43)</f>
        <v>1.643835616438356E-2</v>
      </c>
      <c r="AR48" s="81">
        <f>SUM(AR7)</f>
        <v>180</v>
      </c>
      <c r="AS48" s="94">
        <v>0</v>
      </c>
      <c r="AT48" s="94"/>
      <c r="AU48" s="62">
        <f>SUM(AR48/AU43)</f>
        <v>1.3846153846153847E-2</v>
      </c>
      <c r="AW48" s="88">
        <f>SUM(AW7)</f>
        <v>0</v>
      </c>
      <c r="AX48" s="88"/>
      <c r="AY48" s="90">
        <v>0</v>
      </c>
      <c r="AZ48" s="64">
        <f>SUM(AW48/AZ43)</f>
        <v>0</v>
      </c>
      <c r="BB48" s="91">
        <f>SUM(BB7)</f>
        <v>150</v>
      </c>
      <c r="BC48" s="93">
        <v>0</v>
      </c>
      <c r="BD48" s="93"/>
      <c r="BE48" s="70">
        <f>SUM(BB48/BE43)</f>
        <v>1.4423076923076924E-2</v>
      </c>
      <c r="BG48" s="96">
        <f>SUM(BG7)</f>
        <v>30</v>
      </c>
      <c r="BH48" s="75">
        <v>0</v>
      </c>
      <c r="BI48" s="55">
        <f>SUM(BG48/BI43)</f>
        <v>1.5789473684210527E-2</v>
      </c>
      <c r="BK48" s="106">
        <f>SUM(BK7)</f>
        <v>10</v>
      </c>
      <c r="BL48" s="77">
        <v>0</v>
      </c>
      <c r="BM48" s="58" t="e">
        <f>SUM(BK48/BM43)</f>
        <v>#DIV/0!</v>
      </c>
      <c r="BO48" s="108">
        <f>SUM(BO7)</f>
        <v>30</v>
      </c>
      <c r="BP48" s="79">
        <v>0</v>
      </c>
      <c r="BQ48" s="60" t="e">
        <f>SUM(BO48/BQ43)</f>
        <v>#DIV/0!</v>
      </c>
      <c r="BS48" s="81">
        <f>SUM(BS7)</f>
        <v>60</v>
      </c>
      <c r="BT48" s="82">
        <v>0</v>
      </c>
      <c r="BU48" s="62" t="e">
        <f>SUM(BS48/BU43)</f>
        <v>#DIV/0!</v>
      </c>
      <c r="BW48" s="84">
        <f>SUM(BW7)</f>
        <v>20</v>
      </c>
      <c r="BX48" s="85">
        <f>SUM(2*BW48)</f>
        <v>40</v>
      </c>
      <c r="BY48" s="85"/>
      <c r="BZ48" s="13" t="e">
        <f>SUM(BX48/BZ43)</f>
        <v>#DIV/0!</v>
      </c>
      <c r="CB48" s="84">
        <f>SUM(CB7)</f>
        <v>165</v>
      </c>
      <c r="CC48" s="85">
        <v>0</v>
      </c>
      <c r="CD48" s="13" t="e">
        <f>SUM(CB48/CD43)</f>
        <v>#DIV/0!</v>
      </c>
      <c r="CF48" s="84">
        <f>SUM(CF7)</f>
        <v>130</v>
      </c>
      <c r="CG48" s="85">
        <v>0</v>
      </c>
      <c r="CH48" s="13" t="e">
        <f>SUM(CF48/CH43)</f>
        <v>#DIV/0!</v>
      </c>
      <c r="CJ48" s="84">
        <f>SUM(CJ7)</f>
        <v>10</v>
      </c>
      <c r="CK48" s="85">
        <f t="shared" si="59"/>
        <v>20</v>
      </c>
      <c r="CL48" s="13" t="e">
        <f>SUM(CK48/CL43)</f>
        <v>#DIV/0!</v>
      </c>
      <c r="CN48" s="84">
        <f>SUM(CN7)</f>
        <v>215</v>
      </c>
      <c r="CO48" s="85">
        <v>0</v>
      </c>
      <c r="CP48" s="13" t="e">
        <f>SUM(CN48/CP43)</f>
        <v>#DIV/0!</v>
      </c>
      <c r="CR48" s="84">
        <f>SUM(CR7)</f>
        <v>355</v>
      </c>
      <c r="CS48" s="85">
        <v>0</v>
      </c>
      <c r="CT48" s="13" t="e">
        <f>SUM(CR48/CT43)</f>
        <v>#DIV/0!</v>
      </c>
      <c r="CZ48" s="84">
        <f>SUM(CZ7)</f>
        <v>0</v>
      </c>
      <c r="DA48" s="85">
        <f t="shared" si="63"/>
        <v>0</v>
      </c>
      <c r="DB48" s="13" t="e">
        <f>SUM(DA48/DB43)</f>
        <v>#DIV/0!</v>
      </c>
      <c r="DD48" s="84">
        <f>SUM(DD7)</f>
        <v>0</v>
      </c>
      <c r="DE48" s="85">
        <v>0</v>
      </c>
      <c r="DF48" s="13" t="e">
        <f>SUM(DD48/DF43)</f>
        <v>#DIV/0!</v>
      </c>
    </row>
    <row r="49" spans="1:110" hidden="1" x14ac:dyDescent="0.25">
      <c r="A49" s="26" t="s">
        <v>6</v>
      </c>
      <c r="C49" s="72">
        <v>10</v>
      </c>
      <c r="D49" s="73">
        <f t="shared" si="32"/>
        <v>20</v>
      </c>
      <c r="E49" s="52">
        <f t="shared" si="33"/>
        <v>1.6835016835016834E-3</v>
      </c>
      <c r="G49" s="27">
        <v>30</v>
      </c>
      <c r="H49" s="75">
        <v>0</v>
      </c>
      <c r="I49" s="75"/>
      <c r="J49" s="55">
        <f t="shared" si="31"/>
        <v>6.6666666666666671E-3</v>
      </c>
      <c r="L49" s="29">
        <v>10</v>
      </c>
      <c r="M49" s="77">
        <f t="shared" si="34"/>
        <v>20</v>
      </c>
      <c r="N49" s="58">
        <f t="shared" si="35"/>
        <v>9.2592592592592587E-3</v>
      </c>
      <c r="P49" s="78">
        <v>5</v>
      </c>
      <c r="Q49" s="79">
        <f t="shared" si="36"/>
        <v>10</v>
      </c>
      <c r="R49" s="60">
        <f t="shared" si="37"/>
        <v>5.9523809523809521E-3</v>
      </c>
      <c r="T49" s="81">
        <v>30</v>
      </c>
      <c r="U49" s="82">
        <f t="shared" si="38"/>
        <v>60</v>
      </c>
      <c r="V49" s="62">
        <f t="shared" si="39"/>
        <v>6.8181818181818179E-3</v>
      </c>
      <c r="X49" s="88">
        <f t="shared" si="40"/>
        <v>20</v>
      </c>
      <c r="Y49" s="90">
        <f t="shared" si="41"/>
        <v>40</v>
      </c>
      <c r="Z49" s="64">
        <f>SUM(Y49/Z43)</f>
        <v>9.5238095238095247E-3</v>
      </c>
      <c r="AB49" s="91">
        <f t="shared" si="42"/>
        <v>40</v>
      </c>
      <c r="AC49" s="93">
        <v>0</v>
      </c>
      <c r="AD49" s="70">
        <f>SUM(AB49/AD43)</f>
        <v>6.6666666666666671E-3</v>
      </c>
      <c r="AF49" s="96">
        <f t="shared" si="43"/>
        <v>30</v>
      </c>
      <c r="AG49" s="75">
        <f t="shared" si="44"/>
        <v>60</v>
      </c>
      <c r="AH49" s="55">
        <f>SUM(AG49/AH43)</f>
        <v>7.5949367088607592E-3</v>
      </c>
      <c r="AJ49" s="106">
        <f t="shared" si="45"/>
        <v>40</v>
      </c>
      <c r="AK49" s="77">
        <f t="shared" si="46"/>
        <v>80</v>
      </c>
      <c r="AL49" s="58">
        <f>SUM(AK49/AL43)</f>
        <v>8.6956521739130436E-3</v>
      </c>
      <c r="AN49" s="108">
        <f t="shared" si="47"/>
        <v>120</v>
      </c>
      <c r="AO49" s="110">
        <v>0</v>
      </c>
      <c r="AP49" s="60">
        <f>SUM(AN49/AP43)</f>
        <v>8.21917808219178E-3</v>
      </c>
      <c r="AR49" s="81">
        <f t="shared" si="48"/>
        <v>90</v>
      </c>
      <c r="AS49" s="94">
        <v>0</v>
      </c>
      <c r="AT49" s="94"/>
      <c r="AU49" s="62">
        <f>SUM(AR49/AU43)</f>
        <v>6.9230769230769233E-3</v>
      </c>
      <c r="AW49" s="88">
        <f t="shared" si="49"/>
        <v>0</v>
      </c>
      <c r="AX49" s="88"/>
      <c r="AY49" s="90">
        <v>0</v>
      </c>
      <c r="AZ49" s="64">
        <f>SUM(AW49/AZ43)</f>
        <v>0</v>
      </c>
      <c r="BB49" s="91">
        <f t="shared" si="50"/>
        <v>70</v>
      </c>
      <c r="BC49" s="93">
        <v>0</v>
      </c>
      <c r="BD49" s="93"/>
      <c r="BE49" s="70">
        <f>SUM(BB49/BE43)</f>
        <v>6.7307692307692311E-3</v>
      </c>
      <c r="BG49" s="96">
        <f t="shared" si="51"/>
        <v>10</v>
      </c>
      <c r="BH49" s="75">
        <v>0</v>
      </c>
      <c r="BI49" s="55">
        <f>SUM(BG49/BI43)</f>
        <v>5.263157894736842E-3</v>
      </c>
      <c r="BK49" s="106">
        <f t="shared" si="52"/>
        <v>10</v>
      </c>
      <c r="BL49" s="77">
        <v>0</v>
      </c>
      <c r="BM49" s="58" t="e">
        <f>SUM(BK49/BM43)</f>
        <v>#DIV/0!</v>
      </c>
      <c r="BO49" s="108">
        <f t="shared" si="53"/>
        <v>10</v>
      </c>
      <c r="BP49" s="79">
        <v>0</v>
      </c>
      <c r="BQ49" s="60" t="e">
        <f>SUM(BO49/BQ43)</f>
        <v>#DIV/0!</v>
      </c>
      <c r="BS49" s="81">
        <f t="shared" si="54"/>
        <v>25</v>
      </c>
      <c r="BT49" s="82">
        <v>0</v>
      </c>
      <c r="BU49" s="62" t="e">
        <f>SUM(BS49/BU43)</f>
        <v>#DIV/0!</v>
      </c>
      <c r="BW49" s="84">
        <f t="shared" si="55"/>
        <v>10</v>
      </c>
      <c r="BX49" s="85">
        <f>SUM(2*BW49)</f>
        <v>20</v>
      </c>
      <c r="BY49" s="85"/>
      <c r="BZ49" s="13" t="e">
        <f>SUM(BX49/BZ43)</f>
        <v>#DIV/0!</v>
      </c>
      <c r="CB49" s="84">
        <f t="shared" si="56"/>
        <v>70</v>
      </c>
      <c r="CC49" s="85">
        <v>0</v>
      </c>
      <c r="CD49" s="13" t="e">
        <f>SUM(CB49/CD43)</f>
        <v>#DIV/0!</v>
      </c>
      <c r="CF49" s="84">
        <f t="shared" si="57"/>
        <v>50</v>
      </c>
      <c r="CG49" s="85">
        <v>0</v>
      </c>
      <c r="CH49" s="13" t="e">
        <f>SUM(CF49/CH43)</f>
        <v>#DIV/0!</v>
      </c>
      <c r="CJ49" s="84">
        <f t="shared" si="58"/>
        <v>10</v>
      </c>
      <c r="CK49" s="85">
        <f t="shared" si="59"/>
        <v>20</v>
      </c>
      <c r="CL49" s="13" t="e">
        <f>SUM(CK49/CL43)</f>
        <v>#DIV/0!</v>
      </c>
      <c r="CN49" s="84">
        <f t="shared" si="60"/>
        <v>85</v>
      </c>
      <c r="CO49" s="85">
        <v>0</v>
      </c>
      <c r="CP49" s="13" t="e">
        <f>SUM(CN49/CP43)</f>
        <v>#DIV/0!</v>
      </c>
      <c r="CR49" s="84">
        <f t="shared" si="61"/>
        <v>85</v>
      </c>
      <c r="CS49" s="85">
        <v>0</v>
      </c>
      <c r="CT49" s="13" t="e">
        <f>SUM(CR49/CT43)</f>
        <v>#DIV/0!</v>
      </c>
      <c r="CZ49" s="84">
        <f t="shared" si="62"/>
        <v>0</v>
      </c>
      <c r="DA49" s="85">
        <f t="shared" si="63"/>
        <v>0</v>
      </c>
      <c r="DB49" s="13" t="e">
        <f>SUM(DA49/DB43)</f>
        <v>#DIV/0!</v>
      </c>
      <c r="DD49" s="84">
        <f t="shared" si="64"/>
        <v>0</v>
      </c>
      <c r="DE49" s="85">
        <v>0</v>
      </c>
      <c r="DF49" s="13" t="e">
        <f>SUM(DD49/DF43)</f>
        <v>#DIV/0!</v>
      </c>
    </row>
    <row r="50" spans="1:110" hidden="1" x14ac:dyDescent="0.25">
      <c r="A50" s="26" t="s">
        <v>7</v>
      </c>
      <c r="C50" s="72">
        <v>29</v>
      </c>
      <c r="D50" s="73">
        <f t="shared" si="32"/>
        <v>58</v>
      </c>
      <c r="E50" s="52">
        <f t="shared" si="33"/>
        <v>4.8821548821548818E-3</v>
      </c>
      <c r="G50" s="27">
        <v>70</v>
      </c>
      <c r="H50" s="75">
        <v>0</v>
      </c>
      <c r="I50" s="75"/>
      <c r="J50" s="55">
        <f t="shared" si="31"/>
        <v>1.5555555555555555E-2</v>
      </c>
      <c r="L50" s="29">
        <v>20</v>
      </c>
      <c r="M50" s="77">
        <f t="shared" si="34"/>
        <v>40</v>
      </c>
      <c r="N50" s="58">
        <f t="shared" si="35"/>
        <v>1.8518518518518517E-2</v>
      </c>
      <c r="P50" s="78">
        <v>61</v>
      </c>
      <c r="Q50" s="79">
        <f t="shared" si="36"/>
        <v>122</v>
      </c>
      <c r="R50" s="60">
        <f t="shared" si="37"/>
        <v>7.2619047619047625E-2</v>
      </c>
      <c r="T50" s="81">
        <v>80</v>
      </c>
      <c r="U50" s="82">
        <f t="shared" si="38"/>
        <v>160</v>
      </c>
      <c r="V50" s="62">
        <f t="shared" si="39"/>
        <v>1.8181818181818181E-2</v>
      </c>
      <c r="X50" s="88">
        <f t="shared" si="40"/>
        <v>40</v>
      </c>
      <c r="Y50" s="90">
        <f t="shared" si="41"/>
        <v>80</v>
      </c>
      <c r="Z50" s="64">
        <f>SUM(Y50/Z43)</f>
        <v>1.9047619047619049E-2</v>
      </c>
      <c r="AB50" s="91">
        <f t="shared" si="42"/>
        <v>110</v>
      </c>
      <c r="AC50" s="93">
        <v>0</v>
      </c>
      <c r="AD50" s="70">
        <f>SUM(AB50/AD43)</f>
        <v>1.8333333333333333E-2</v>
      </c>
      <c r="AF50" s="96">
        <f t="shared" si="43"/>
        <v>80</v>
      </c>
      <c r="AG50" s="75">
        <f t="shared" si="44"/>
        <v>160</v>
      </c>
      <c r="AH50" s="55">
        <f>SUM(AG50/AH43)</f>
        <v>2.0253164556962026E-2</v>
      </c>
      <c r="AJ50" s="106">
        <f t="shared" si="45"/>
        <v>90</v>
      </c>
      <c r="AK50" s="77">
        <f t="shared" si="46"/>
        <v>180</v>
      </c>
      <c r="AL50" s="58">
        <f>SUM(AK50/AL43)</f>
        <v>1.9565217391304349E-2</v>
      </c>
      <c r="AN50" s="108">
        <f t="shared" si="47"/>
        <v>280</v>
      </c>
      <c r="AO50" s="110">
        <v>0</v>
      </c>
      <c r="AP50" s="60">
        <f>SUM(AN50/AP43)</f>
        <v>1.9178082191780823E-2</v>
      </c>
      <c r="AR50" s="81">
        <f t="shared" si="48"/>
        <v>230</v>
      </c>
      <c r="AS50" s="94">
        <v>0</v>
      </c>
      <c r="AT50" s="94"/>
      <c r="AU50" s="62">
        <f>SUM(AR50/AU43)</f>
        <v>1.7692307692307691E-2</v>
      </c>
      <c r="AW50" s="88">
        <f t="shared" si="49"/>
        <v>0</v>
      </c>
      <c r="AX50" s="88"/>
      <c r="AY50" s="90">
        <v>0</v>
      </c>
      <c r="AZ50" s="64">
        <f>SUM(AW50/AZ43)</f>
        <v>0</v>
      </c>
      <c r="BB50" s="91">
        <f t="shared" si="50"/>
        <v>170</v>
      </c>
      <c r="BC50" s="93">
        <v>0</v>
      </c>
      <c r="BD50" s="93"/>
      <c r="BE50" s="70">
        <f>SUM(BB50/BE43)</f>
        <v>1.6346153846153847E-2</v>
      </c>
      <c r="BG50" s="96">
        <f t="shared" si="51"/>
        <v>30</v>
      </c>
      <c r="BH50" s="75">
        <v>0</v>
      </c>
      <c r="BI50" s="55">
        <f>SUM(BG50/BI43)</f>
        <v>1.5789473684210527E-2</v>
      </c>
      <c r="BK50" s="106">
        <f t="shared" si="52"/>
        <v>10</v>
      </c>
      <c r="BL50" s="77">
        <v>0</v>
      </c>
      <c r="BM50" s="58" t="e">
        <f>SUM(BK50/BM43)</f>
        <v>#DIV/0!</v>
      </c>
      <c r="BO50" s="108">
        <f t="shared" si="53"/>
        <v>30</v>
      </c>
      <c r="BP50" s="79">
        <v>0</v>
      </c>
      <c r="BQ50" s="60" t="e">
        <f>SUM(BO50/BQ43)</f>
        <v>#DIV/0!</v>
      </c>
      <c r="BS50" s="81">
        <f t="shared" si="54"/>
        <v>65</v>
      </c>
      <c r="BT50" s="82">
        <v>0</v>
      </c>
      <c r="BU50" s="62" t="e">
        <f>SUM(BS50/BU43)</f>
        <v>#DIV/0!</v>
      </c>
      <c r="BW50" s="84">
        <f t="shared" si="55"/>
        <v>20</v>
      </c>
      <c r="BX50" s="85">
        <f>SUM(2*BW50)</f>
        <v>40</v>
      </c>
      <c r="BY50" s="85"/>
      <c r="BZ50" s="13" t="e">
        <f>SUM(BX50/BZ43)</f>
        <v>#DIV/0!</v>
      </c>
      <c r="CB50" s="84">
        <f t="shared" si="56"/>
        <v>190</v>
      </c>
      <c r="CC50" s="85">
        <v>0</v>
      </c>
      <c r="CD50" s="13" t="e">
        <f>SUM(CB50/CD43)</f>
        <v>#DIV/0!</v>
      </c>
      <c r="CF50" s="84">
        <f t="shared" si="57"/>
        <v>140</v>
      </c>
      <c r="CG50" s="85">
        <v>0</v>
      </c>
      <c r="CH50" s="13" t="e">
        <f>SUM(CF50/CH43)</f>
        <v>#DIV/0!</v>
      </c>
      <c r="CJ50" s="84">
        <f t="shared" si="58"/>
        <v>10</v>
      </c>
      <c r="CK50" s="85">
        <f t="shared" si="59"/>
        <v>20</v>
      </c>
      <c r="CL50" s="13" t="e">
        <f>SUM(CK50/CL43)</f>
        <v>#DIV/0!</v>
      </c>
      <c r="CN50" s="84">
        <f t="shared" si="60"/>
        <v>235</v>
      </c>
      <c r="CO50" s="85">
        <v>0</v>
      </c>
      <c r="CP50" s="13" t="e">
        <f>SUM(CN50/CP43)</f>
        <v>#DIV/0!</v>
      </c>
      <c r="CR50" s="84">
        <f t="shared" si="61"/>
        <v>450</v>
      </c>
      <c r="CS50" s="85">
        <v>0</v>
      </c>
      <c r="CT50" s="13" t="e">
        <f>SUM(CR50/CT43)</f>
        <v>#DIV/0!</v>
      </c>
      <c r="CZ50" s="84">
        <f t="shared" si="62"/>
        <v>0</v>
      </c>
      <c r="DA50" s="85">
        <f t="shared" si="63"/>
        <v>0</v>
      </c>
      <c r="DB50" s="13" t="e">
        <f>SUM(DA50/DB43)</f>
        <v>#DIV/0!</v>
      </c>
      <c r="DD50" s="84">
        <f t="shared" si="64"/>
        <v>0</v>
      </c>
      <c r="DE50" s="85">
        <v>0</v>
      </c>
      <c r="DF50" s="13" t="e">
        <f>SUM(DD50/DF43)</f>
        <v>#DIV/0!</v>
      </c>
    </row>
    <row r="51" spans="1:110" hidden="1" x14ac:dyDescent="0.25">
      <c r="A51" s="26" t="s">
        <v>8</v>
      </c>
      <c r="C51" s="72">
        <v>9</v>
      </c>
      <c r="D51" s="73">
        <f t="shared" si="32"/>
        <v>18</v>
      </c>
      <c r="E51" s="52">
        <f t="shared" si="33"/>
        <v>1.5151515151515152E-3</v>
      </c>
      <c r="G51" s="27">
        <v>30</v>
      </c>
      <c r="H51" s="75">
        <v>0</v>
      </c>
      <c r="I51" s="75"/>
      <c r="J51" s="55">
        <f t="shared" si="31"/>
        <v>6.6666666666666671E-3</v>
      </c>
      <c r="L51" s="29">
        <v>10</v>
      </c>
      <c r="M51" s="77">
        <f t="shared" si="34"/>
        <v>20</v>
      </c>
      <c r="N51" s="58">
        <f t="shared" si="35"/>
        <v>9.2592592592592587E-3</v>
      </c>
      <c r="P51" s="78">
        <v>6</v>
      </c>
      <c r="Q51" s="79">
        <f t="shared" si="36"/>
        <v>12</v>
      </c>
      <c r="R51" s="60">
        <f t="shared" si="37"/>
        <v>7.1428571428571426E-3</v>
      </c>
      <c r="T51" s="81">
        <v>40</v>
      </c>
      <c r="U51" s="82">
        <f t="shared" si="38"/>
        <v>80</v>
      </c>
      <c r="V51" s="62">
        <f t="shared" si="39"/>
        <v>9.0909090909090905E-3</v>
      </c>
      <c r="X51" s="88">
        <f t="shared" si="40"/>
        <v>20</v>
      </c>
      <c r="Y51" s="90">
        <f t="shared" si="41"/>
        <v>40</v>
      </c>
      <c r="Z51" s="64">
        <f>SUM(Y51/Z43)</f>
        <v>9.5238095238095247E-3</v>
      </c>
      <c r="AB51" s="91">
        <f t="shared" si="42"/>
        <v>50</v>
      </c>
      <c r="AC51" s="93">
        <v>0</v>
      </c>
      <c r="AD51" s="70">
        <f>SUM(AB51/AD43)</f>
        <v>8.3333333333333332E-3</v>
      </c>
      <c r="AF51" s="96">
        <f t="shared" si="43"/>
        <v>40</v>
      </c>
      <c r="AG51" s="75">
        <f t="shared" si="44"/>
        <v>80</v>
      </c>
      <c r="AH51" s="55">
        <f>SUM(AG51/AH43)</f>
        <v>1.0126582278481013E-2</v>
      </c>
      <c r="AJ51" s="106">
        <f t="shared" si="45"/>
        <v>40</v>
      </c>
      <c r="AK51" s="77">
        <f t="shared" si="46"/>
        <v>80</v>
      </c>
      <c r="AL51" s="58">
        <f>SUM(AK51/AL43)</f>
        <v>8.6956521739130436E-3</v>
      </c>
      <c r="AN51" s="108">
        <f t="shared" si="47"/>
        <v>120</v>
      </c>
      <c r="AO51" s="110">
        <v>0</v>
      </c>
      <c r="AP51" s="60">
        <f>SUM(AN51/AP43)</f>
        <v>8.21917808219178E-3</v>
      </c>
      <c r="AR51" s="81">
        <f t="shared" si="48"/>
        <v>110</v>
      </c>
      <c r="AS51" s="94">
        <v>0</v>
      </c>
      <c r="AT51" s="94"/>
      <c r="AU51" s="62">
        <f>SUM(AR51/AU43)</f>
        <v>8.4615384615384613E-3</v>
      </c>
      <c r="AW51" s="88">
        <f t="shared" si="49"/>
        <v>0</v>
      </c>
      <c r="AX51" s="88"/>
      <c r="AY51" s="90">
        <v>0</v>
      </c>
      <c r="AZ51" s="64">
        <f>SUM(AW51/AZ43)</f>
        <v>0</v>
      </c>
      <c r="BB51" s="91">
        <f t="shared" si="50"/>
        <v>80</v>
      </c>
      <c r="BC51" s="93">
        <v>0</v>
      </c>
      <c r="BD51" s="93"/>
      <c r="BE51" s="70">
        <f>SUM(BB51/BE43)</f>
        <v>7.6923076923076927E-3</v>
      </c>
      <c r="BG51" s="96">
        <f t="shared" si="51"/>
        <v>20</v>
      </c>
      <c r="BH51" s="75">
        <v>0</v>
      </c>
      <c r="BI51" s="55">
        <f>SUM(BG51/BI43)</f>
        <v>1.0526315789473684E-2</v>
      </c>
      <c r="BK51" s="106">
        <f t="shared" si="52"/>
        <v>10</v>
      </c>
      <c r="BL51" s="77">
        <v>0</v>
      </c>
      <c r="BM51" s="58" t="e">
        <f>SUM(BK51/BM43)</f>
        <v>#DIV/0!</v>
      </c>
      <c r="BO51" s="108">
        <f t="shared" si="53"/>
        <v>10</v>
      </c>
      <c r="BP51" s="79">
        <v>0</v>
      </c>
      <c r="BQ51" s="60" t="e">
        <f>SUM(BO51/BQ43)</f>
        <v>#DIV/0!</v>
      </c>
      <c r="BS51" s="81">
        <f t="shared" si="54"/>
        <v>25</v>
      </c>
      <c r="BT51" s="82">
        <v>0</v>
      </c>
      <c r="BU51" s="62" t="e">
        <f>SUM(BS51/BU43)</f>
        <v>#DIV/0!</v>
      </c>
      <c r="BW51" s="84">
        <f t="shared" si="55"/>
        <v>10</v>
      </c>
      <c r="BX51" s="85">
        <f>SUM(2*BW51)</f>
        <v>20</v>
      </c>
      <c r="BY51" s="85"/>
      <c r="BZ51" s="13" t="e">
        <f>SUM(BX51/BZ43)</f>
        <v>#DIV/0!</v>
      </c>
      <c r="CB51" s="84">
        <f t="shared" si="56"/>
        <v>75</v>
      </c>
      <c r="CC51" s="85">
        <v>0</v>
      </c>
      <c r="CD51" s="13" t="e">
        <f>SUM(CB51/CD43)</f>
        <v>#DIV/0!</v>
      </c>
      <c r="CF51" s="84">
        <f t="shared" si="57"/>
        <v>70</v>
      </c>
      <c r="CG51" s="85">
        <v>0</v>
      </c>
      <c r="CH51" s="13" t="e">
        <f>SUM(CF51/CH43)</f>
        <v>#DIV/0!</v>
      </c>
      <c r="CJ51" s="84">
        <f t="shared" si="58"/>
        <v>10</v>
      </c>
      <c r="CK51" s="85">
        <f t="shared" si="59"/>
        <v>20</v>
      </c>
      <c r="CL51" s="13" t="e">
        <f>SUM(CK51/CL43)</f>
        <v>#DIV/0!</v>
      </c>
      <c r="CN51" s="84">
        <f t="shared" si="60"/>
        <v>115</v>
      </c>
      <c r="CO51" s="85">
        <v>0</v>
      </c>
      <c r="CP51" s="13" t="e">
        <f>SUM(CN51/CP43)</f>
        <v>#DIV/0!</v>
      </c>
      <c r="CR51" s="84">
        <f t="shared" si="61"/>
        <v>135</v>
      </c>
      <c r="CS51" s="85">
        <v>0</v>
      </c>
      <c r="CT51" s="13" t="e">
        <f>SUM(CR51/CT43)</f>
        <v>#DIV/0!</v>
      </c>
      <c r="CZ51" s="84">
        <f t="shared" si="62"/>
        <v>0</v>
      </c>
      <c r="DA51" s="85">
        <f t="shared" si="63"/>
        <v>0</v>
      </c>
      <c r="DB51" s="13" t="e">
        <f>SUM(DA51/DB43)</f>
        <v>#DIV/0!</v>
      </c>
      <c r="DD51" s="84">
        <f t="shared" si="64"/>
        <v>0</v>
      </c>
      <c r="DE51" s="85">
        <v>0</v>
      </c>
      <c r="DF51" s="13" t="e">
        <f>SUM(DD51/DF43)</f>
        <v>#DIV/0!</v>
      </c>
    </row>
    <row r="52" spans="1:110" hidden="1" x14ac:dyDescent="0.25">
      <c r="A52" s="26" t="s">
        <v>9</v>
      </c>
      <c r="C52" s="72">
        <v>41</v>
      </c>
      <c r="D52" s="73">
        <f t="shared" si="32"/>
        <v>82</v>
      </c>
      <c r="E52" s="52">
        <f t="shared" si="33"/>
        <v>6.902356902356902E-3</v>
      </c>
      <c r="G52" s="27">
        <v>100</v>
      </c>
      <c r="H52" s="75">
        <v>0</v>
      </c>
      <c r="I52" s="75"/>
      <c r="J52" s="55">
        <f t="shared" si="31"/>
        <v>2.2222222222222223E-2</v>
      </c>
      <c r="L52" s="29">
        <v>20</v>
      </c>
      <c r="M52" s="77">
        <f t="shared" si="34"/>
        <v>40</v>
      </c>
      <c r="N52" s="58">
        <f t="shared" si="35"/>
        <v>1.8518518518518517E-2</v>
      </c>
      <c r="P52" s="78">
        <v>28</v>
      </c>
      <c r="Q52" s="79">
        <f t="shared" si="36"/>
        <v>56</v>
      </c>
      <c r="R52" s="60">
        <f t="shared" si="37"/>
        <v>3.3333333333333333E-2</v>
      </c>
      <c r="T52" s="81">
        <v>90</v>
      </c>
      <c r="U52" s="82">
        <f t="shared" si="38"/>
        <v>180</v>
      </c>
      <c r="V52" s="62">
        <f t="shared" si="39"/>
        <v>2.0454545454545454E-2</v>
      </c>
      <c r="X52" s="88">
        <f t="shared" si="40"/>
        <v>40</v>
      </c>
      <c r="Y52" s="90">
        <f t="shared" si="41"/>
        <v>80</v>
      </c>
      <c r="Z52" s="64">
        <f>SUM(Y52/Z43)</f>
        <v>1.9047619047619049E-2</v>
      </c>
      <c r="AB52" s="91">
        <f t="shared" si="42"/>
        <v>120</v>
      </c>
      <c r="AC52" s="93">
        <v>0</v>
      </c>
      <c r="AD52" s="70">
        <f>SUM(AB52/AD43)</f>
        <v>0.02</v>
      </c>
      <c r="AF52" s="96">
        <f t="shared" si="43"/>
        <v>80</v>
      </c>
      <c r="AG52" s="75">
        <f t="shared" si="44"/>
        <v>160</v>
      </c>
      <c r="AH52" s="55">
        <f>SUM(AG52/AH43)</f>
        <v>2.0253164556962026E-2</v>
      </c>
      <c r="AJ52" s="106">
        <f t="shared" si="45"/>
        <v>90</v>
      </c>
      <c r="AK52" s="77">
        <f t="shared" si="46"/>
        <v>180</v>
      </c>
      <c r="AL52" s="58">
        <f>SUM(AK52/AL43)</f>
        <v>1.9565217391304349E-2</v>
      </c>
      <c r="AN52" s="108">
        <f t="shared" si="47"/>
        <v>280</v>
      </c>
      <c r="AO52" s="110">
        <v>0</v>
      </c>
      <c r="AP52" s="60">
        <f>SUM(AN52/AP43)</f>
        <v>1.9178082191780823E-2</v>
      </c>
      <c r="AR52" s="81">
        <f t="shared" si="48"/>
        <v>260</v>
      </c>
      <c r="AS52" s="94">
        <v>0</v>
      </c>
      <c r="AT52" s="94"/>
      <c r="AU52" s="62">
        <f>SUM(AR52/AU43)</f>
        <v>0.02</v>
      </c>
      <c r="AW52" s="88">
        <f t="shared" si="49"/>
        <v>0</v>
      </c>
      <c r="AX52" s="88"/>
      <c r="AY52" s="90">
        <v>0</v>
      </c>
      <c r="AZ52" s="64">
        <f>SUM(AW52/AZ43)</f>
        <v>0</v>
      </c>
      <c r="BB52" s="91">
        <f t="shared" si="50"/>
        <v>210</v>
      </c>
      <c r="BC52" s="93">
        <v>0</v>
      </c>
      <c r="BD52" s="93"/>
      <c r="BE52" s="70">
        <f>SUM(BB52/BE43)</f>
        <v>2.0192307692307693E-2</v>
      </c>
      <c r="BG52" s="96">
        <f t="shared" si="51"/>
        <v>40</v>
      </c>
      <c r="BH52" s="75">
        <v>0</v>
      </c>
      <c r="BI52" s="55">
        <f>SUM(BG52/BI43)</f>
        <v>2.1052631578947368E-2</v>
      </c>
      <c r="BK52" s="106">
        <f t="shared" si="52"/>
        <v>10</v>
      </c>
      <c r="BL52" s="77">
        <v>0</v>
      </c>
      <c r="BM52" s="58" t="e">
        <f>SUM(BK52/BM43)</f>
        <v>#DIV/0!</v>
      </c>
      <c r="BO52" s="108">
        <f t="shared" si="53"/>
        <v>40</v>
      </c>
      <c r="BP52" s="79">
        <v>0</v>
      </c>
      <c r="BQ52" s="60" t="e">
        <f>SUM(BO52/BQ43)</f>
        <v>#DIV/0!</v>
      </c>
      <c r="BS52" s="81">
        <f t="shared" si="54"/>
        <v>80</v>
      </c>
      <c r="BT52" s="82">
        <v>0</v>
      </c>
      <c r="BU52" s="62" t="e">
        <f>SUM(BS52/BU43)</f>
        <v>#DIV/0!</v>
      </c>
      <c r="BW52" s="84">
        <f t="shared" si="55"/>
        <v>30</v>
      </c>
      <c r="BX52" s="85">
        <f>SUM(2*BW52)</f>
        <v>60</v>
      </c>
      <c r="BY52" s="85"/>
      <c r="BZ52" s="13" t="e">
        <f>SUM(BX52/BZ43)</f>
        <v>#DIV/0!</v>
      </c>
      <c r="CB52" s="84">
        <f t="shared" si="56"/>
        <v>240</v>
      </c>
      <c r="CC52" s="85">
        <v>0</v>
      </c>
      <c r="CD52" s="13" t="e">
        <f>SUM(CB52/CD43)</f>
        <v>#DIV/0!</v>
      </c>
      <c r="CF52" s="84">
        <f t="shared" si="57"/>
        <v>210</v>
      </c>
      <c r="CG52" s="85">
        <v>0</v>
      </c>
      <c r="CH52" s="13" t="e">
        <f>SUM(CF52/CH43)</f>
        <v>#DIV/0!</v>
      </c>
      <c r="CJ52" s="84">
        <f t="shared" si="58"/>
        <v>10</v>
      </c>
      <c r="CK52" s="85">
        <f t="shared" si="59"/>
        <v>20</v>
      </c>
      <c r="CL52" s="13" t="e">
        <f>SUM(CK52/CL43)</f>
        <v>#DIV/0!</v>
      </c>
      <c r="CN52" s="84">
        <f t="shared" si="60"/>
        <v>350</v>
      </c>
      <c r="CO52" s="85">
        <v>0</v>
      </c>
      <c r="CP52" s="13" t="e">
        <f>SUM(CN52/CP43)</f>
        <v>#DIV/0!</v>
      </c>
      <c r="CR52" s="84">
        <f t="shared" si="61"/>
        <v>400</v>
      </c>
      <c r="CS52" s="85">
        <v>0</v>
      </c>
      <c r="CT52" s="13" t="e">
        <f>SUM(CR52/CT43)</f>
        <v>#DIV/0!</v>
      </c>
      <c r="CZ52" s="84">
        <f t="shared" si="62"/>
        <v>0</v>
      </c>
      <c r="DA52" s="85">
        <f t="shared" si="63"/>
        <v>0</v>
      </c>
      <c r="DB52" s="13" t="e">
        <f>SUM(DA52/DB43)</f>
        <v>#DIV/0!</v>
      </c>
      <c r="DD52" s="84">
        <f t="shared" si="64"/>
        <v>0</v>
      </c>
      <c r="DE52" s="85">
        <v>0</v>
      </c>
      <c r="DF52" s="13" t="e">
        <f>SUM(DD52/DF43)</f>
        <v>#DIV/0!</v>
      </c>
    </row>
    <row r="53" spans="1:110" hidden="1" x14ac:dyDescent="0.25">
      <c r="A53" s="26" t="s">
        <v>10</v>
      </c>
      <c r="C53" s="72">
        <v>21</v>
      </c>
      <c r="D53" s="73">
        <f t="shared" si="32"/>
        <v>42</v>
      </c>
      <c r="E53" s="52">
        <f t="shared" si="33"/>
        <v>3.5353535353535356E-3</v>
      </c>
      <c r="G53" s="27">
        <v>60</v>
      </c>
      <c r="H53" s="75">
        <v>0</v>
      </c>
      <c r="I53" s="75"/>
      <c r="J53" s="55">
        <f t="shared" si="31"/>
        <v>1.3333333333333334E-2</v>
      </c>
      <c r="L53" s="29">
        <v>20</v>
      </c>
      <c r="M53" s="77">
        <f t="shared" si="34"/>
        <v>40</v>
      </c>
      <c r="N53" s="58">
        <f t="shared" si="35"/>
        <v>1.8518518518518517E-2</v>
      </c>
      <c r="P53" s="78">
        <v>12</v>
      </c>
      <c r="Q53" s="79">
        <f t="shared" si="36"/>
        <v>24</v>
      </c>
      <c r="R53" s="60">
        <f t="shared" si="37"/>
        <v>1.4285714285714285E-2</v>
      </c>
      <c r="T53" s="81">
        <v>80</v>
      </c>
      <c r="U53" s="82">
        <f t="shared" si="38"/>
        <v>160</v>
      </c>
      <c r="V53" s="62">
        <f t="shared" si="39"/>
        <v>1.8181818181818181E-2</v>
      </c>
      <c r="X53" s="88">
        <f t="shared" si="40"/>
        <v>40</v>
      </c>
      <c r="Y53" s="90">
        <f t="shared" si="41"/>
        <v>80</v>
      </c>
      <c r="Z53" s="64">
        <f>SUM(Y53/Z43)</f>
        <v>1.9047619047619049E-2</v>
      </c>
      <c r="AB53" s="91">
        <f t="shared" si="42"/>
        <v>110</v>
      </c>
      <c r="AC53" s="93">
        <v>0</v>
      </c>
      <c r="AD53" s="70">
        <f>SUM(AB53/AD43)</f>
        <v>1.8333333333333333E-2</v>
      </c>
      <c r="AF53" s="96">
        <f t="shared" si="43"/>
        <v>80</v>
      </c>
      <c r="AG53" s="75">
        <f t="shared" si="44"/>
        <v>160</v>
      </c>
      <c r="AH53" s="55">
        <f>SUM(AG53/AH43)</f>
        <v>2.0253164556962026E-2</v>
      </c>
      <c r="AJ53" s="106">
        <f t="shared" si="45"/>
        <v>80</v>
      </c>
      <c r="AK53" s="77">
        <f t="shared" si="46"/>
        <v>160</v>
      </c>
      <c r="AL53" s="58">
        <f>SUM(AK53/AL43)</f>
        <v>1.7391304347826087E-2</v>
      </c>
      <c r="AN53" s="108">
        <f t="shared" si="47"/>
        <v>240</v>
      </c>
      <c r="AO53" s="110">
        <v>0</v>
      </c>
      <c r="AP53" s="60">
        <f>SUM(AN53/AP43)</f>
        <v>1.643835616438356E-2</v>
      </c>
      <c r="AR53" s="81">
        <f t="shared" si="48"/>
        <v>180</v>
      </c>
      <c r="AS53" s="94">
        <v>0</v>
      </c>
      <c r="AT53" s="94"/>
      <c r="AU53" s="62">
        <f>SUM(AR53/AU43)</f>
        <v>1.3846153846153847E-2</v>
      </c>
      <c r="AW53" s="88">
        <f t="shared" si="49"/>
        <v>0</v>
      </c>
      <c r="AX53" s="88"/>
      <c r="AY53" s="90">
        <v>0</v>
      </c>
      <c r="AZ53" s="64">
        <f>SUM(AW53/AZ43)</f>
        <v>0</v>
      </c>
      <c r="BB53" s="91">
        <f t="shared" si="50"/>
        <v>160</v>
      </c>
      <c r="BC53" s="93">
        <v>0</v>
      </c>
      <c r="BD53" s="93"/>
      <c r="BE53" s="70">
        <f>SUM(BB53/BE43)</f>
        <v>1.5384615384615385E-2</v>
      </c>
      <c r="BG53" s="96">
        <f t="shared" si="51"/>
        <v>30</v>
      </c>
      <c r="BH53" s="75">
        <v>0</v>
      </c>
      <c r="BI53" s="55">
        <f>SUM(BG53/BI43)</f>
        <v>1.5789473684210527E-2</v>
      </c>
      <c r="BK53" s="106">
        <f t="shared" si="52"/>
        <v>10</v>
      </c>
      <c r="BL53" s="77">
        <v>0</v>
      </c>
      <c r="BM53" s="58" t="e">
        <f>SUM(BK53/BM43)</f>
        <v>#DIV/0!</v>
      </c>
      <c r="BO53" s="108">
        <f t="shared" si="53"/>
        <v>30</v>
      </c>
      <c r="BP53" s="79">
        <v>0</v>
      </c>
      <c r="BQ53" s="60" t="e">
        <f>SUM(BO53/BQ43)</f>
        <v>#DIV/0!</v>
      </c>
      <c r="BS53" s="81">
        <f t="shared" si="54"/>
        <v>70</v>
      </c>
      <c r="BT53" s="82">
        <v>0</v>
      </c>
      <c r="BU53" s="62" t="e">
        <f>SUM(BS53/BU43)</f>
        <v>#DIV/0!</v>
      </c>
      <c r="BW53" s="84">
        <f t="shared" si="55"/>
        <v>20</v>
      </c>
      <c r="BX53" s="85">
        <f>SUM(2*BW53)</f>
        <v>40</v>
      </c>
      <c r="BY53" s="85"/>
      <c r="BZ53" s="13" t="e">
        <f>SUM(BX53/BZ43)</f>
        <v>#DIV/0!</v>
      </c>
      <c r="CB53" s="84">
        <f t="shared" si="56"/>
        <v>200</v>
      </c>
      <c r="CC53" s="85">
        <v>0</v>
      </c>
      <c r="CD53" s="13" t="e">
        <f>SUM(CB53/CD43)</f>
        <v>#DIV/0!</v>
      </c>
      <c r="CF53" s="84">
        <f t="shared" si="57"/>
        <v>155</v>
      </c>
      <c r="CG53" s="85">
        <v>0</v>
      </c>
      <c r="CH53" s="13" t="e">
        <f>SUM(CF53/CH43)</f>
        <v>#DIV/0!</v>
      </c>
      <c r="CJ53" s="84">
        <f t="shared" si="58"/>
        <v>10</v>
      </c>
      <c r="CK53" s="85">
        <f t="shared" si="59"/>
        <v>20</v>
      </c>
      <c r="CL53" s="13" t="e">
        <f>SUM(CK53/CL43)</f>
        <v>#DIV/0!</v>
      </c>
      <c r="CN53" s="84">
        <f t="shared" si="60"/>
        <v>260</v>
      </c>
      <c r="CO53" s="85">
        <v>0</v>
      </c>
      <c r="CP53" s="13" t="e">
        <f>SUM(CN53/CP43)</f>
        <v>#DIV/0!</v>
      </c>
      <c r="CR53" s="84">
        <f t="shared" si="61"/>
        <v>320</v>
      </c>
      <c r="CS53" s="85">
        <v>0</v>
      </c>
      <c r="CT53" s="13" t="e">
        <f>SUM(CR53/CT43)</f>
        <v>#DIV/0!</v>
      </c>
      <c r="CZ53" s="84">
        <f t="shared" si="62"/>
        <v>0</v>
      </c>
      <c r="DA53" s="85">
        <f t="shared" si="63"/>
        <v>0</v>
      </c>
      <c r="DB53" s="13" t="e">
        <f>SUM(DA53/DB43)</f>
        <v>#DIV/0!</v>
      </c>
      <c r="DD53" s="84">
        <f t="shared" si="64"/>
        <v>0</v>
      </c>
      <c r="DE53" s="85">
        <v>0</v>
      </c>
      <c r="DF53" s="13" t="e">
        <f>SUM(DD53/DF43)</f>
        <v>#DIV/0!</v>
      </c>
    </row>
    <row r="54" spans="1:110" hidden="1" x14ac:dyDescent="0.25">
      <c r="A54" s="26" t="s">
        <v>11</v>
      </c>
      <c r="C54" s="72">
        <v>7</v>
      </c>
      <c r="D54" s="73">
        <f t="shared" si="32"/>
        <v>14</v>
      </c>
      <c r="E54" s="52">
        <f t="shared" si="33"/>
        <v>1.1784511784511784E-3</v>
      </c>
      <c r="G54" s="27">
        <v>20</v>
      </c>
      <c r="H54" s="75">
        <v>0</v>
      </c>
      <c r="I54" s="75"/>
      <c r="J54" s="55">
        <f t="shared" si="31"/>
        <v>4.4444444444444444E-3</v>
      </c>
      <c r="L54" s="29">
        <v>10</v>
      </c>
      <c r="M54" s="77">
        <f t="shared" si="34"/>
        <v>20</v>
      </c>
      <c r="N54" s="58">
        <f t="shared" si="35"/>
        <v>9.2592592592592587E-3</v>
      </c>
      <c r="P54" s="78">
        <v>3</v>
      </c>
      <c r="Q54" s="79">
        <f t="shared" si="36"/>
        <v>6</v>
      </c>
      <c r="R54" s="60">
        <f t="shared" si="37"/>
        <v>3.5714285714285713E-3</v>
      </c>
      <c r="T54" s="81">
        <v>20</v>
      </c>
      <c r="U54" s="82">
        <f t="shared" si="38"/>
        <v>40</v>
      </c>
      <c r="V54" s="62">
        <f t="shared" si="39"/>
        <v>4.5454545454545452E-3</v>
      </c>
      <c r="X54" s="88">
        <f t="shared" si="40"/>
        <v>10</v>
      </c>
      <c r="Y54" s="90">
        <f t="shared" si="41"/>
        <v>20</v>
      </c>
      <c r="Z54" s="64">
        <f>SUM(Y54/Z43)</f>
        <v>4.7619047619047623E-3</v>
      </c>
      <c r="AB54" s="91">
        <f t="shared" si="42"/>
        <v>20</v>
      </c>
      <c r="AC54" s="93">
        <v>0</v>
      </c>
      <c r="AD54" s="70">
        <f>SUM(AB54/AD43)</f>
        <v>3.3333333333333335E-3</v>
      </c>
      <c r="AF54" s="96">
        <f t="shared" si="43"/>
        <v>20</v>
      </c>
      <c r="AG54" s="75">
        <f t="shared" si="44"/>
        <v>40</v>
      </c>
      <c r="AH54" s="55">
        <f>SUM(AG54/AH43)</f>
        <v>5.0632911392405064E-3</v>
      </c>
      <c r="AJ54" s="106">
        <f t="shared" si="45"/>
        <v>20</v>
      </c>
      <c r="AK54" s="77">
        <f t="shared" si="46"/>
        <v>40</v>
      </c>
      <c r="AL54" s="58">
        <f>SUM(AK54/AL43)</f>
        <v>4.3478260869565218E-3</v>
      </c>
      <c r="AN54" s="108">
        <f t="shared" si="47"/>
        <v>60</v>
      </c>
      <c r="AO54" s="110">
        <v>0</v>
      </c>
      <c r="AP54" s="60">
        <f>SUM(AN54/AP43)</f>
        <v>4.10958904109589E-3</v>
      </c>
      <c r="AR54" s="81">
        <f t="shared" si="48"/>
        <v>40</v>
      </c>
      <c r="AS54" s="94">
        <v>0</v>
      </c>
      <c r="AT54" s="94"/>
      <c r="AU54" s="62">
        <f>SUM(AR54/AU43)</f>
        <v>3.0769230769230769E-3</v>
      </c>
      <c r="AW54" s="88">
        <f t="shared" si="49"/>
        <v>0</v>
      </c>
      <c r="AX54" s="88"/>
      <c r="AY54" s="90">
        <v>0</v>
      </c>
      <c r="AZ54" s="64">
        <f>SUM(AW54/AZ43)</f>
        <v>0</v>
      </c>
      <c r="BB54" s="91">
        <f t="shared" si="50"/>
        <v>30</v>
      </c>
      <c r="BC54" s="93">
        <v>0</v>
      </c>
      <c r="BD54" s="93"/>
      <c r="BE54" s="70">
        <f>SUM(BB54/BE43)</f>
        <v>2.8846153846153848E-3</v>
      </c>
      <c r="BG54" s="96">
        <f t="shared" si="51"/>
        <v>10</v>
      </c>
      <c r="BH54" s="75">
        <v>0</v>
      </c>
      <c r="BI54" s="55">
        <f>SUM(BG54/BI43)</f>
        <v>5.263157894736842E-3</v>
      </c>
      <c r="BK54" s="106">
        <f t="shared" si="52"/>
        <v>10</v>
      </c>
      <c r="BL54" s="77">
        <v>0</v>
      </c>
      <c r="BM54" s="58" t="e">
        <f>SUM(BK54/BM43)</f>
        <v>#DIV/0!</v>
      </c>
      <c r="BO54" s="108">
        <f t="shared" si="53"/>
        <v>10</v>
      </c>
      <c r="BP54" s="79">
        <v>0</v>
      </c>
      <c r="BQ54" s="60" t="e">
        <f>SUM(BO54/BQ43)</f>
        <v>#DIV/0!</v>
      </c>
      <c r="BS54" s="81">
        <f t="shared" si="54"/>
        <v>15</v>
      </c>
      <c r="BT54" s="82">
        <v>0</v>
      </c>
      <c r="BU54" s="62" t="e">
        <f>SUM(BS54/BU43)</f>
        <v>#DIV/0!</v>
      </c>
      <c r="BW54" s="84">
        <f t="shared" si="55"/>
        <v>10</v>
      </c>
      <c r="BX54" s="85">
        <f>SUM(2*BW54)</f>
        <v>20</v>
      </c>
      <c r="BY54" s="85"/>
      <c r="BZ54" s="13" t="e">
        <f>SUM(BX54/BZ43)</f>
        <v>#DIV/0!</v>
      </c>
      <c r="CB54" s="84">
        <f t="shared" si="56"/>
        <v>35</v>
      </c>
      <c r="CC54" s="85">
        <v>0</v>
      </c>
      <c r="CD54" s="13" t="e">
        <f>SUM(CB54/CD43)</f>
        <v>#DIV/0!</v>
      </c>
      <c r="CF54" s="84">
        <f t="shared" si="57"/>
        <v>25</v>
      </c>
      <c r="CG54" s="85">
        <v>0</v>
      </c>
      <c r="CH54" s="13" t="e">
        <f>SUM(CF54/CH43)</f>
        <v>#DIV/0!</v>
      </c>
      <c r="CJ54" s="84">
        <f t="shared" si="58"/>
        <v>0</v>
      </c>
      <c r="CK54" s="85">
        <f t="shared" si="59"/>
        <v>0</v>
      </c>
      <c r="CL54" s="13" t="e">
        <f>SUM(CK54/CL43)</f>
        <v>#DIV/0!</v>
      </c>
      <c r="CN54" s="84">
        <f t="shared" si="60"/>
        <v>40</v>
      </c>
      <c r="CO54" s="85">
        <v>0</v>
      </c>
      <c r="CP54" s="13" t="e">
        <f>SUM(CN54/CP43)</f>
        <v>#DIV/0!</v>
      </c>
      <c r="CR54" s="84">
        <f t="shared" si="61"/>
        <v>50</v>
      </c>
      <c r="CS54" s="85">
        <v>0</v>
      </c>
      <c r="CT54" s="13" t="e">
        <f>SUM(CR54/CT43)</f>
        <v>#DIV/0!</v>
      </c>
      <c r="CZ54" s="84">
        <f t="shared" si="62"/>
        <v>0</v>
      </c>
      <c r="DA54" s="85">
        <f t="shared" si="63"/>
        <v>0</v>
      </c>
      <c r="DB54" s="13" t="e">
        <f>SUM(DA54/DB43)</f>
        <v>#DIV/0!</v>
      </c>
      <c r="DD54" s="84">
        <f t="shared" si="64"/>
        <v>0</v>
      </c>
      <c r="DE54" s="85">
        <v>0</v>
      </c>
      <c r="DF54" s="13" t="e">
        <f>SUM(DD54/DF43)</f>
        <v>#DIV/0!</v>
      </c>
    </row>
    <row r="55" spans="1:110" hidden="1" x14ac:dyDescent="0.25">
      <c r="A55" s="26" t="s">
        <v>12</v>
      </c>
      <c r="C55" s="72">
        <v>37</v>
      </c>
      <c r="D55" s="73">
        <f t="shared" si="32"/>
        <v>74</v>
      </c>
      <c r="E55" s="52">
        <f t="shared" si="33"/>
        <v>6.2289562289562289E-3</v>
      </c>
      <c r="G55" s="27">
        <v>70</v>
      </c>
      <c r="H55" s="75">
        <v>0</v>
      </c>
      <c r="I55" s="75"/>
      <c r="J55" s="55">
        <f t="shared" si="31"/>
        <v>1.5555555555555555E-2</v>
      </c>
      <c r="L55" s="29">
        <v>20</v>
      </c>
      <c r="M55" s="77">
        <f t="shared" si="34"/>
        <v>40</v>
      </c>
      <c r="N55" s="58">
        <f t="shared" si="35"/>
        <v>1.8518518518518517E-2</v>
      </c>
      <c r="P55" s="78">
        <v>23</v>
      </c>
      <c r="Q55" s="79">
        <f t="shared" si="36"/>
        <v>46</v>
      </c>
      <c r="R55" s="60">
        <f t="shared" si="37"/>
        <v>2.7380952380952381E-2</v>
      </c>
      <c r="T55" s="81">
        <v>90</v>
      </c>
      <c r="U55" s="82">
        <f t="shared" si="38"/>
        <v>180</v>
      </c>
      <c r="V55" s="62">
        <f t="shared" si="39"/>
        <v>2.0454545454545454E-2</v>
      </c>
      <c r="X55" s="88">
        <f t="shared" si="40"/>
        <v>50</v>
      </c>
      <c r="Y55" s="90">
        <f t="shared" si="41"/>
        <v>100</v>
      </c>
      <c r="Z55" s="64">
        <f>SUM(Y55/Z43)</f>
        <v>2.3809523809523808E-2</v>
      </c>
      <c r="AB55" s="91">
        <f t="shared" si="42"/>
        <v>120</v>
      </c>
      <c r="AC55" s="93">
        <v>0</v>
      </c>
      <c r="AD55" s="70">
        <f>SUM(AB55/AD43)</f>
        <v>0.02</v>
      </c>
      <c r="AF55" s="96">
        <f t="shared" si="43"/>
        <v>80</v>
      </c>
      <c r="AG55" s="75">
        <f t="shared" si="44"/>
        <v>160</v>
      </c>
      <c r="AH55" s="55">
        <f>SUM(AG55/AH43)</f>
        <v>2.0253164556962026E-2</v>
      </c>
      <c r="AJ55" s="106">
        <f t="shared" si="45"/>
        <v>90</v>
      </c>
      <c r="AK55" s="77">
        <f t="shared" si="46"/>
        <v>180</v>
      </c>
      <c r="AL55" s="58">
        <f>SUM(AK55/AL43)</f>
        <v>1.9565217391304349E-2</v>
      </c>
      <c r="AN55" s="108">
        <f t="shared" si="47"/>
        <v>300</v>
      </c>
      <c r="AO55" s="110">
        <v>0</v>
      </c>
      <c r="AP55" s="60">
        <f>SUM(AN55/AP43)</f>
        <v>2.0547945205479451E-2</v>
      </c>
      <c r="AR55" s="81">
        <f t="shared" si="48"/>
        <v>230</v>
      </c>
      <c r="AS55" s="94">
        <v>0</v>
      </c>
      <c r="AT55" s="94"/>
      <c r="AU55" s="62">
        <f>SUM(AR55/AU43)</f>
        <v>1.7692307692307691E-2</v>
      </c>
      <c r="AW55" s="88">
        <f t="shared" si="49"/>
        <v>0</v>
      </c>
      <c r="AX55" s="88"/>
      <c r="AY55" s="90">
        <v>0</v>
      </c>
      <c r="AZ55" s="64">
        <f>SUM(AW55/AZ43)</f>
        <v>0</v>
      </c>
      <c r="BB55" s="91">
        <f t="shared" si="50"/>
        <v>190</v>
      </c>
      <c r="BC55" s="93">
        <v>0</v>
      </c>
      <c r="BD55" s="93"/>
      <c r="BE55" s="70">
        <f>SUM(BB55/BE43)</f>
        <v>1.826923076923077E-2</v>
      </c>
      <c r="BG55" s="96">
        <f t="shared" si="51"/>
        <v>40</v>
      </c>
      <c r="BH55" s="75">
        <v>0</v>
      </c>
      <c r="BI55" s="55">
        <f>SUM(BG55/BI43)</f>
        <v>2.1052631578947368E-2</v>
      </c>
      <c r="BK55" s="106">
        <f t="shared" si="52"/>
        <v>10</v>
      </c>
      <c r="BL55" s="77">
        <v>0</v>
      </c>
      <c r="BM55" s="58" t="e">
        <f>SUM(BK55/BM43)</f>
        <v>#DIV/0!</v>
      </c>
      <c r="BO55" s="108">
        <f t="shared" si="53"/>
        <v>30</v>
      </c>
      <c r="BP55" s="79">
        <v>0</v>
      </c>
      <c r="BQ55" s="60" t="e">
        <f>SUM(BO55/BQ43)</f>
        <v>#DIV/0!</v>
      </c>
      <c r="BS55" s="81">
        <f t="shared" si="54"/>
        <v>75</v>
      </c>
      <c r="BT55" s="82">
        <v>0</v>
      </c>
      <c r="BU55" s="62" t="e">
        <f>SUM(BS55/BU43)</f>
        <v>#DIV/0!</v>
      </c>
      <c r="BW55" s="84">
        <f t="shared" si="55"/>
        <v>20</v>
      </c>
      <c r="BX55" s="85">
        <f>SUM(2*BW55)</f>
        <v>40</v>
      </c>
      <c r="BY55" s="85"/>
      <c r="BZ55" s="13" t="e">
        <f>SUM(BX55/BZ43)</f>
        <v>#DIV/0!</v>
      </c>
      <c r="CB55" s="84">
        <f t="shared" si="56"/>
        <v>215</v>
      </c>
      <c r="CC55" s="85">
        <v>0</v>
      </c>
      <c r="CD55" s="13" t="e">
        <f>SUM(CB55/CD43)</f>
        <v>#DIV/0!</v>
      </c>
      <c r="CF55" s="84">
        <f t="shared" si="57"/>
        <v>155</v>
      </c>
      <c r="CG55" s="85">
        <v>0</v>
      </c>
      <c r="CH55" s="13" t="e">
        <f>SUM(CF55/CH43)</f>
        <v>#DIV/0!</v>
      </c>
      <c r="CJ55" s="84">
        <f t="shared" si="58"/>
        <v>10</v>
      </c>
      <c r="CK55" s="85">
        <f t="shared" si="59"/>
        <v>20</v>
      </c>
      <c r="CL55" s="13" t="e">
        <f>SUM(CK55/CL43)</f>
        <v>#DIV/0!</v>
      </c>
      <c r="CN55" s="84">
        <f t="shared" si="60"/>
        <v>265</v>
      </c>
      <c r="CO55" s="85">
        <v>0</v>
      </c>
      <c r="CP55" s="13" t="e">
        <f>SUM(CN55/CP43)</f>
        <v>#DIV/0!</v>
      </c>
      <c r="CR55" s="84">
        <f t="shared" si="61"/>
        <v>300</v>
      </c>
      <c r="CS55" s="85">
        <v>0</v>
      </c>
      <c r="CT55" s="13" t="e">
        <f>SUM(CR55/CT43)</f>
        <v>#DIV/0!</v>
      </c>
      <c r="CZ55" s="84">
        <f t="shared" si="62"/>
        <v>0</v>
      </c>
      <c r="DA55" s="85">
        <f t="shared" si="63"/>
        <v>0</v>
      </c>
      <c r="DB55" s="13" t="e">
        <f>SUM(DA55/DB43)</f>
        <v>#DIV/0!</v>
      </c>
      <c r="DD55" s="84">
        <f t="shared" si="64"/>
        <v>0</v>
      </c>
      <c r="DE55" s="85">
        <v>0</v>
      </c>
      <c r="DF55" s="13" t="e">
        <f>SUM(DD55/DF43)</f>
        <v>#DIV/0!</v>
      </c>
    </row>
    <row r="56" spans="1:110" hidden="1" x14ac:dyDescent="0.25">
      <c r="A56" s="26" t="s">
        <v>13</v>
      </c>
      <c r="C56" s="72">
        <v>60</v>
      </c>
      <c r="D56" s="73">
        <f t="shared" si="32"/>
        <v>120</v>
      </c>
      <c r="E56" s="52">
        <f t="shared" si="33"/>
        <v>1.0101010101010102E-2</v>
      </c>
      <c r="G56" s="27">
        <v>120</v>
      </c>
      <c r="H56" s="75">
        <v>0</v>
      </c>
      <c r="I56" s="75"/>
      <c r="J56" s="55">
        <f t="shared" si="31"/>
        <v>2.6666666666666668E-2</v>
      </c>
      <c r="L56" s="29">
        <v>30</v>
      </c>
      <c r="M56" s="77">
        <f t="shared" si="34"/>
        <v>60</v>
      </c>
      <c r="N56" s="58">
        <f t="shared" si="35"/>
        <v>2.7777777777777776E-2</v>
      </c>
      <c r="P56" s="78">
        <v>58</v>
      </c>
      <c r="Q56" s="79">
        <f t="shared" si="36"/>
        <v>116</v>
      </c>
      <c r="R56" s="60">
        <f t="shared" si="37"/>
        <v>6.9047619047619052E-2</v>
      </c>
      <c r="T56" s="81">
        <v>180</v>
      </c>
      <c r="U56" s="82">
        <f t="shared" si="38"/>
        <v>360</v>
      </c>
      <c r="V56" s="62">
        <f t="shared" si="39"/>
        <v>4.0909090909090909E-2</v>
      </c>
      <c r="X56" s="88">
        <f t="shared" si="40"/>
        <v>90</v>
      </c>
      <c r="Y56" s="90">
        <f t="shared" si="41"/>
        <v>180</v>
      </c>
      <c r="Z56" s="64">
        <f>SUM(Y56/Z43)</f>
        <v>4.2857142857142858E-2</v>
      </c>
      <c r="AB56" s="91">
        <f t="shared" si="42"/>
        <v>260</v>
      </c>
      <c r="AC56" s="93">
        <v>0</v>
      </c>
      <c r="AD56" s="70">
        <f>SUM(AB56/AD43)</f>
        <v>4.3333333333333335E-2</v>
      </c>
      <c r="AF56" s="96">
        <f t="shared" si="43"/>
        <v>180</v>
      </c>
      <c r="AG56" s="75">
        <f t="shared" si="44"/>
        <v>360</v>
      </c>
      <c r="AH56" s="55">
        <f>SUM(AG56/AH43)</f>
        <v>4.5569620253164557E-2</v>
      </c>
      <c r="AJ56" s="106">
        <f t="shared" si="45"/>
        <v>200</v>
      </c>
      <c r="AK56" s="77">
        <f t="shared" si="46"/>
        <v>400</v>
      </c>
      <c r="AL56" s="58">
        <f>SUM(AK56/AL43)</f>
        <v>4.3478260869565216E-2</v>
      </c>
      <c r="AN56" s="108">
        <f t="shared" si="47"/>
        <v>580</v>
      </c>
      <c r="AO56" s="110">
        <v>0</v>
      </c>
      <c r="AP56" s="60">
        <f>SUM(AN56/AP43)</f>
        <v>3.9726027397260277E-2</v>
      </c>
      <c r="AR56" s="81">
        <f t="shared" si="48"/>
        <v>500</v>
      </c>
      <c r="AS56" s="94">
        <v>0</v>
      </c>
      <c r="AT56" s="94"/>
      <c r="AU56" s="62">
        <f>SUM(AR56/AU43)</f>
        <v>3.8461538461538464E-2</v>
      </c>
      <c r="AW56" s="88">
        <f t="shared" si="49"/>
        <v>0</v>
      </c>
      <c r="AX56" s="88"/>
      <c r="AY56" s="90">
        <v>0</v>
      </c>
      <c r="AZ56" s="64">
        <f>SUM(AW56/AZ43)</f>
        <v>0</v>
      </c>
      <c r="BB56" s="91">
        <f t="shared" si="50"/>
        <v>420</v>
      </c>
      <c r="BC56" s="93">
        <v>0</v>
      </c>
      <c r="BD56" s="93"/>
      <c r="BE56" s="70">
        <f>SUM(BB56/BE43)</f>
        <v>4.0384615384615387E-2</v>
      </c>
      <c r="BG56" s="96">
        <f t="shared" si="51"/>
        <v>80</v>
      </c>
      <c r="BH56" s="75">
        <v>0</v>
      </c>
      <c r="BI56" s="55">
        <f>SUM(BG56/BI43)</f>
        <v>4.2105263157894736E-2</v>
      </c>
      <c r="BK56" s="106">
        <f t="shared" si="52"/>
        <v>20</v>
      </c>
      <c r="BL56" s="77">
        <v>0</v>
      </c>
      <c r="BM56" s="58" t="e">
        <f>SUM(BK56/BM43)</f>
        <v>#DIV/0!</v>
      </c>
      <c r="BO56" s="108">
        <f t="shared" si="53"/>
        <v>70</v>
      </c>
      <c r="BP56" s="79">
        <v>0</v>
      </c>
      <c r="BQ56" s="60" t="e">
        <f>SUM(BO56/BQ43)</f>
        <v>#DIV/0!</v>
      </c>
      <c r="BS56" s="81">
        <f t="shared" si="54"/>
        <v>170</v>
      </c>
      <c r="BT56" s="82">
        <v>0</v>
      </c>
      <c r="BU56" s="62" t="e">
        <f>SUM(BS56/BU43)</f>
        <v>#DIV/0!</v>
      </c>
      <c r="BW56" s="84">
        <f t="shared" si="55"/>
        <v>50</v>
      </c>
      <c r="BX56" s="85">
        <f>SUM(2*BW56)</f>
        <v>100</v>
      </c>
      <c r="BY56" s="85"/>
      <c r="BZ56" s="13" t="e">
        <f>SUM(BX56/BZ43)</f>
        <v>#DIV/0!</v>
      </c>
      <c r="CB56" s="84">
        <f t="shared" si="56"/>
        <v>500</v>
      </c>
      <c r="CC56" s="85">
        <v>0</v>
      </c>
      <c r="CD56" s="13" t="e">
        <f>SUM(CB56/CD43)</f>
        <v>#DIV/0!</v>
      </c>
      <c r="CF56" s="84">
        <f t="shared" si="57"/>
        <v>395</v>
      </c>
      <c r="CG56" s="85">
        <v>0</v>
      </c>
      <c r="CH56" s="13" t="e">
        <f>SUM(CF56/CH43)</f>
        <v>#DIV/0!</v>
      </c>
      <c r="CJ56" s="84">
        <f t="shared" si="58"/>
        <v>10</v>
      </c>
      <c r="CK56" s="85">
        <f t="shared" si="59"/>
        <v>20</v>
      </c>
      <c r="CL56" s="13" t="e">
        <f>SUM(CK56/CL43)</f>
        <v>#DIV/0!</v>
      </c>
      <c r="CN56" s="84">
        <f t="shared" si="60"/>
        <v>665</v>
      </c>
      <c r="CO56" s="85">
        <v>0</v>
      </c>
      <c r="CP56" s="13" t="e">
        <f>SUM(CN56/CP43)</f>
        <v>#DIV/0!</v>
      </c>
      <c r="CR56" s="84">
        <f t="shared" si="61"/>
        <v>925</v>
      </c>
      <c r="CS56" s="85">
        <v>0</v>
      </c>
      <c r="CT56" s="13" t="e">
        <f>SUM(CR56/CT43)</f>
        <v>#DIV/0!</v>
      </c>
      <c r="CZ56" s="84">
        <f t="shared" si="62"/>
        <v>0</v>
      </c>
      <c r="DA56" s="85">
        <f t="shared" si="63"/>
        <v>0</v>
      </c>
      <c r="DB56" s="13" t="e">
        <f>SUM(DA56/DB43)</f>
        <v>#DIV/0!</v>
      </c>
      <c r="DD56" s="84">
        <f t="shared" si="64"/>
        <v>0</v>
      </c>
      <c r="DE56" s="85">
        <v>0</v>
      </c>
      <c r="DF56" s="13" t="e">
        <f>SUM(DD56/DF43)</f>
        <v>#DIV/0!</v>
      </c>
    </row>
    <row r="57" spans="1:110" hidden="1" x14ac:dyDescent="0.25">
      <c r="A57" s="26" t="s">
        <v>4</v>
      </c>
      <c r="C57" s="72">
        <v>1535</v>
      </c>
      <c r="D57" s="73">
        <f t="shared" si="32"/>
        <v>3070</v>
      </c>
      <c r="E57" s="52">
        <f t="shared" si="33"/>
        <v>0.25841750841750843</v>
      </c>
      <c r="G57" s="27">
        <v>600</v>
      </c>
      <c r="H57" s="75">
        <v>0</v>
      </c>
      <c r="I57" s="75"/>
      <c r="J57" s="55">
        <f t="shared" si="31"/>
        <v>0.13333333333333333</v>
      </c>
      <c r="L57" s="29">
        <v>140</v>
      </c>
      <c r="M57" s="77">
        <f t="shared" si="34"/>
        <v>280</v>
      </c>
      <c r="N57" s="58">
        <f t="shared" si="35"/>
        <v>0.12962962962962962</v>
      </c>
      <c r="P57" s="78">
        <v>62</v>
      </c>
      <c r="Q57" s="79">
        <f t="shared" si="36"/>
        <v>124</v>
      </c>
      <c r="R57" s="60">
        <f t="shared" si="37"/>
        <v>7.3809523809523811E-2</v>
      </c>
      <c r="T57" s="81">
        <v>600</v>
      </c>
      <c r="U57" s="82">
        <f t="shared" si="38"/>
        <v>1200</v>
      </c>
      <c r="V57" s="62">
        <f t="shared" si="39"/>
        <v>0.13636363636363635</v>
      </c>
      <c r="X57" s="88">
        <f t="shared" si="40"/>
        <v>280</v>
      </c>
      <c r="Y57" s="90">
        <f t="shared" si="41"/>
        <v>560</v>
      </c>
      <c r="Z57" s="64">
        <f>SUM(Y57/Z43)</f>
        <v>0.13333333333333333</v>
      </c>
      <c r="AB57" s="91">
        <f t="shared" si="42"/>
        <v>840</v>
      </c>
      <c r="AC57" s="93">
        <v>0</v>
      </c>
      <c r="AD57" s="70">
        <f>SUM(AB57/AD43)</f>
        <v>0.14000000000000001</v>
      </c>
      <c r="AF57" s="96">
        <f t="shared" si="43"/>
        <v>550</v>
      </c>
      <c r="AG57" s="75">
        <f t="shared" si="44"/>
        <v>1100</v>
      </c>
      <c r="AH57" s="55">
        <f>SUM(AG57/AH43)</f>
        <v>0.13924050632911392</v>
      </c>
      <c r="AJ57" s="106">
        <f t="shared" si="45"/>
        <v>610</v>
      </c>
      <c r="AK57" s="77">
        <f t="shared" si="46"/>
        <v>1220</v>
      </c>
      <c r="AL57" s="58">
        <f>SUM(AK57/AL43)</f>
        <v>0.13260869565217392</v>
      </c>
      <c r="AN57" s="108">
        <f t="shared" si="47"/>
        <v>1900</v>
      </c>
      <c r="AO57" s="110">
        <v>0</v>
      </c>
      <c r="AP57" s="60">
        <f>SUM(AN57/AP43)</f>
        <v>0.13013698630136986</v>
      </c>
      <c r="AR57" s="81">
        <f t="shared" si="48"/>
        <v>1630</v>
      </c>
      <c r="AS57" s="94">
        <v>0</v>
      </c>
      <c r="AT57" s="94"/>
      <c r="AU57" s="62">
        <f>SUM(AR57/AU43)</f>
        <v>0.12538461538461537</v>
      </c>
      <c r="AW57" s="88">
        <f t="shared" si="49"/>
        <v>0</v>
      </c>
      <c r="AX57" s="88"/>
      <c r="AY57" s="90">
        <v>0</v>
      </c>
      <c r="AZ57" s="64">
        <f>SUM(AW57/AZ43)</f>
        <v>0</v>
      </c>
      <c r="BB57" s="91">
        <f t="shared" si="50"/>
        <v>1300</v>
      </c>
      <c r="BC57" s="93">
        <v>0</v>
      </c>
      <c r="BD57" s="93"/>
      <c r="BE57" s="70">
        <f>SUM(BB57/BE43)</f>
        <v>0.125</v>
      </c>
      <c r="BG57" s="96">
        <f t="shared" si="51"/>
        <v>220</v>
      </c>
      <c r="BH57" s="75">
        <v>0</v>
      </c>
      <c r="BI57" s="55">
        <f>SUM(BG57/BI43)</f>
        <v>0.11578947368421053</v>
      </c>
      <c r="BK57" s="106">
        <f t="shared" si="52"/>
        <v>60</v>
      </c>
      <c r="BL57" s="77">
        <v>0</v>
      </c>
      <c r="BM57" s="58" t="e">
        <f>SUM(BK57/BM43)</f>
        <v>#DIV/0!</v>
      </c>
      <c r="BO57" s="108">
        <f t="shared" si="53"/>
        <v>210</v>
      </c>
      <c r="BP57" s="79">
        <v>0</v>
      </c>
      <c r="BQ57" s="60" t="e">
        <f>SUM(BO57/BQ43)</f>
        <v>#DIV/0!</v>
      </c>
      <c r="BS57" s="81">
        <f t="shared" si="54"/>
        <v>490</v>
      </c>
      <c r="BT57" s="82">
        <v>0</v>
      </c>
      <c r="BU57" s="62" t="e">
        <f>SUM(BS57/BU43)</f>
        <v>#DIV/0!</v>
      </c>
      <c r="BW57" s="84">
        <f t="shared" si="55"/>
        <v>170</v>
      </c>
      <c r="BX57" s="85">
        <f>SUM(2*BW57)</f>
        <v>340</v>
      </c>
      <c r="BY57" s="85"/>
      <c r="BZ57" s="13" t="e">
        <f>SUM(BX57/BZ43)</f>
        <v>#DIV/0!</v>
      </c>
      <c r="CB57" s="84">
        <f t="shared" si="56"/>
        <v>1450</v>
      </c>
      <c r="CC57" s="85">
        <v>0</v>
      </c>
      <c r="CD57" s="13" t="e">
        <f>SUM(CB57/CD43)</f>
        <v>#DIV/0!</v>
      </c>
      <c r="CF57" s="84">
        <f t="shared" si="57"/>
        <v>1145</v>
      </c>
      <c r="CG57" s="85">
        <v>0</v>
      </c>
      <c r="CH57" s="13" t="e">
        <f>SUM(CF57/CH43)</f>
        <v>#DIV/0!</v>
      </c>
      <c r="CJ57" s="84">
        <f t="shared" si="58"/>
        <v>30</v>
      </c>
      <c r="CK57" s="85">
        <f t="shared" si="59"/>
        <v>60</v>
      </c>
      <c r="CL57" s="13" t="e">
        <f>SUM(CK57/CL43)</f>
        <v>#DIV/0!</v>
      </c>
      <c r="CN57" s="84">
        <f t="shared" si="60"/>
        <v>1930</v>
      </c>
      <c r="CO57" s="85">
        <v>0</v>
      </c>
      <c r="CP57" s="13" t="e">
        <f>SUM(CN57/CP43)</f>
        <v>#DIV/0!</v>
      </c>
      <c r="CR57" s="84">
        <f t="shared" si="61"/>
        <v>2330</v>
      </c>
      <c r="CS57" s="85">
        <v>0</v>
      </c>
      <c r="CT57" s="13" t="e">
        <f>SUM(CR57/CT43)</f>
        <v>#DIV/0!</v>
      </c>
      <c r="CZ57" s="84">
        <f t="shared" si="62"/>
        <v>0</v>
      </c>
      <c r="DA57" s="85">
        <f t="shared" si="63"/>
        <v>0</v>
      </c>
      <c r="DB57" s="13" t="e">
        <f>SUM(DA57/DB43)</f>
        <v>#DIV/0!</v>
      </c>
      <c r="DD57" s="84">
        <f t="shared" si="64"/>
        <v>0</v>
      </c>
      <c r="DE57" s="85">
        <v>0</v>
      </c>
      <c r="DF57" s="13" t="e">
        <f>SUM(DD57/DF43)</f>
        <v>#DIV/0!</v>
      </c>
    </row>
    <row r="58" spans="1:110" hidden="1" x14ac:dyDescent="0.25">
      <c r="A58" s="26" t="s">
        <v>14</v>
      </c>
      <c r="C58" s="72">
        <v>38</v>
      </c>
      <c r="D58" s="73">
        <f t="shared" si="32"/>
        <v>76</v>
      </c>
      <c r="E58" s="52">
        <f t="shared" si="33"/>
        <v>6.3973063973063972E-3</v>
      </c>
      <c r="G58" s="27">
        <v>110</v>
      </c>
      <c r="H58" s="75">
        <v>0</v>
      </c>
      <c r="I58" s="75"/>
      <c r="J58" s="55">
        <f t="shared" si="31"/>
        <v>2.4444444444444446E-2</v>
      </c>
      <c r="L58" s="29">
        <v>30</v>
      </c>
      <c r="M58" s="77">
        <f t="shared" si="34"/>
        <v>60</v>
      </c>
      <c r="N58" s="58">
        <f t="shared" si="35"/>
        <v>2.7777777777777776E-2</v>
      </c>
      <c r="P58" s="78">
        <v>54</v>
      </c>
      <c r="Q58" s="79">
        <f t="shared" si="36"/>
        <v>108</v>
      </c>
      <c r="R58" s="60">
        <f t="shared" si="37"/>
        <v>6.4285714285714279E-2</v>
      </c>
      <c r="T58" s="81">
        <v>120</v>
      </c>
      <c r="U58" s="82">
        <f t="shared" si="38"/>
        <v>240</v>
      </c>
      <c r="V58" s="62">
        <f t="shared" si="39"/>
        <v>2.7272727272727271E-2</v>
      </c>
      <c r="X58" s="88">
        <f t="shared" si="40"/>
        <v>60</v>
      </c>
      <c r="Y58" s="90">
        <f t="shared" si="41"/>
        <v>120</v>
      </c>
      <c r="Z58" s="64">
        <f>SUM(Y58/Z43)</f>
        <v>2.8571428571428571E-2</v>
      </c>
      <c r="AB58" s="91">
        <f t="shared" si="42"/>
        <v>160</v>
      </c>
      <c r="AC58" s="93">
        <v>0</v>
      </c>
      <c r="AD58" s="70">
        <f>SUM(AB58/AD43)</f>
        <v>2.6666666666666668E-2</v>
      </c>
      <c r="AF58" s="96">
        <f t="shared" si="43"/>
        <v>110</v>
      </c>
      <c r="AG58" s="75">
        <f t="shared" si="44"/>
        <v>220</v>
      </c>
      <c r="AH58" s="55">
        <f>SUM(AG58/AH43)</f>
        <v>2.7848101265822784E-2</v>
      </c>
      <c r="AJ58" s="106">
        <f t="shared" si="45"/>
        <v>120</v>
      </c>
      <c r="AK58" s="77">
        <f t="shared" si="46"/>
        <v>240</v>
      </c>
      <c r="AL58" s="58">
        <f>SUM(AK58/AL43)</f>
        <v>2.6086956521739129E-2</v>
      </c>
      <c r="AN58" s="108">
        <f t="shared" si="47"/>
        <v>380</v>
      </c>
      <c r="AO58" s="110">
        <v>0</v>
      </c>
      <c r="AP58" s="60">
        <f>SUM(AN58/AP43)</f>
        <v>2.6027397260273973E-2</v>
      </c>
      <c r="AR58" s="81">
        <f t="shared" si="48"/>
        <v>350</v>
      </c>
      <c r="AS58" s="94">
        <v>0</v>
      </c>
      <c r="AT58" s="94"/>
      <c r="AU58" s="62">
        <f>SUM(AR58/AU43)</f>
        <v>2.6923076923076925E-2</v>
      </c>
      <c r="AW58" s="88">
        <f t="shared" si="49"/>
        <v>0</v>
      </c>
      <c r="AX58" s="88"/>
      <c r="AY58" s="90">
        <v>0</v>
      </c>
      <c r="AZ58" s="64">
        <f>SUM(AW58/AZ43)</f>
        <v>0</v>
      </c>
      <c r="BB58" s="91">
        <f t="shared" si="50"/>
        <v>280</v>
      </c>
      <c r="BC58" s="93">
        <v>0</v>
      </c>
      <c r="BD58" s="93"/>
      <c r="BE58" s="70">
        <f>SUM(BB58/BE43)</f>
        <v>2.6923076923076925E-2</v>
      </c>
      <c r="BG58" s="96">
        <f t="shared" si="51"/>
        <v>50</v>
      </c>
      <c r="BH58" s="75">
        <v>0</v>
      </c>
      <c r="BI58" s="55">
        <f>SUM(BG58/BI43)</f>
        <v>2.6315789473684209E-2</v>
      </c>
      <c r="BK58" s="106">
        <f t="shared" si="52"/>
        <v>10</v>
      </c>
      <c r="BL58" s="77">
        <v>0</v>
      </c>
      <c r="BM58" s="58" t="e">
        <f>SUM(BK58/BM43)</f>
        <v>#DIV/0!</v>
      </c>
      <c r="BO58" s="108">
        <f t="shared" si="53"/>
        <v>50</v>
      </c>
      <c r="BP58" s="79">
        <v>0</v>
      </c>
      <c r="BQ58" s="60" t="e">
        <f>SUM(BO58/BQ43)</f>
        <v>#DIV/0!</v>
      </c>
      <c r="BS58" s="81">
        <f t="shared" si="54"/>
        <v>110</v>
      </c>
      <c r="BT58" s="82">
        <v>0</v>
      </c>
      <c r="BU58" s="62" t="e">
        <f>SUM(BS58/BU43)</f>
        <v>#DIV/0!</v>
      </c>
      <c r="BW58" s="84">
        <f t="shared" si="55"/>
        <v>30</v>
      </c>
      <c r="BX58" s="85">
        <f>SUM(2*BW58)</f>
        <v>60</v>
      </c>
      <c r="BY58" s="85"/>
      <c r="BZ58" s="13" t="e">
        <f>SUM(BX58/BZ43)</f>
        <v>#DIV/0!</v>
      </c>
      <c r="CB58" s="84">
        <f t="shared" si="56"/>
        <v>325</v>
      </c>
      <c r="CC58" s="85">
        <v>0</v>
      </c>
      <c r="CD58" s="13" t="e">
        <f>SUM(CB58/CD43)</f>
        <v>#DIV/0!</v>
      </c>
      <c r="CF58" s="84">
        <f t="shared" si="57"/>
        <v>235</v>
      </c>
      <c r="CG58" s="85">
        <v>0</v>
      </c>
      <c r="CH58" s="13" t="e">
        <f>SUM(CF58/CH43)</f>
        <v>#DIV/0!</v>
      </c>
      <c r="CJ58" s="84">
        <f t="shared" si="58"/>
        <v>10</v>
      </c>
      <c r="CK58" s="85">
        <f t="shared" si="59"/>
        <v>20</v>
      </c>
      <c r="CL58" s="13" t="e">
        <f>SUM(CK58/CL43)</f>
        <v>#DIV/0!</v>
      </c>
      <c r="CN58" s="84">
        <f t="shared" si="60"/>
        <v>395</v>
      </c>
      <c r="CO58" s="85">
        <v>0</v>
      </c>
      <c r="CP58" s="13" t="e">
        <f>SUM(CN58/CP43)</f>
        <v>#DIV/0!</v>
      </c>
      <c r="CR58" s="84">
        <f t="shared" si="61"/>
        <v>470</v>
      </c>
      <c r="CS58" s="85">
        <v>0</v>
      </c>
      <c r="CT58" s="13" t="e">
        <f>SUM(CR58/CT43)</f>
        <v>#DIV/0!</v>
      </c>
      <c r="CZ58" s="84">
        <f t="shared" si="62"/>
        <v>0</v>
      </c>
      <c r="DA58" s="85">
        <f t="shared" si="63"/>
        <v>0</v>
      </c>
      <c r="DB58" s="13" t="e">
        <f>SUM(DA58/DB43)</f>
        <v>#DIV/0!</v>
      </c>
      <c r="DD58" s="84">
        <f t="shared" si="64"/>
        <v>0</v>
      </c>
      <c r="DE58" s="85">
        <v>0</v>
      </c>
      <c r="DF58" s="13" t="e">
        <f>SUM(DD58/DF43)</f>
        <v>#DIV/0!</v>
      </c>
    </row>
    <row r="59" spans="1:110" hidden="1" x14ac:dyDescent="0.25">
      <c r="A59" s="26" t="s">
        <v>15</v>
      </c>
      <c r="C59" s="72">
        <v>12</v>
      </c>
      <c r="D59" s="73">
        <f t="shared" si="32"/>
        <v>24</v>
      </c>
      <c r="E59" s="52">
        <f t="shared" si="33"/>
        <v>2.0202020202020202E-3</v>
      </c>
      <c r="G59" s="27">
        <v>30</v>
      </c>
      <c r="H59" s="75">
        <v>0</v>
      </c>
      <c r="I59" s="75"/>
      <c r="J59" s="55">
        <f t="shared" si="31"/>
        <v>6.6666666666666671E-3</v>
      </c>
      <c r="L59" s="29">
        <v>10</v>
      </c>
      <c r="M59" s="77">
        <f t="shared" si="34"/>
        <v>20</v>
      </c>
      <c r="N59" s="58">
        <f t="shared" si="35"/>
        <v>9.2592592592592587E-3</v>
      </c>
      <c r="P59" s="78">
        <v>5</v>
      </c>
      <c r="Q59" s="79">
        <f t="shared" si="36"/>
        <v>10</v>
      </c>
      <c r="R59" s="60">
        <f t="shared" si="37"/>
        <v>5.9523809523809521E-3</v>
      </c>
      <c r="T59" s="81">
        <v>30</v>
      </c>
      <c r="U59" s="82">
        <f t="shared" si="38"/>
        <v>60</v>
      </c>
      <c r="V59" s="62">
        <f t="shared" si="39"/>
        <v>6.8181818181818179E-3</v>
      </c>
      <c r="X59" s="88">
        <f t="shared" si="40"/>
        <v>20</v>
      </c>
      <c r="Y59" s="90">
        <f t="shared" si="41"/>
        <v>40</v>
      </c>
      <c r="Z59" s="64">
        <f>SUM(Y59/Z43)</f>
        <v>9.5238095238095247E-3</v>
      </c>
      <c r="AB59" s="91">
        <f t="shared" si="42"/>
        <v>40</v>
      </c>
      <c r="AC59" s="93">
        <v>0</v>
      </c>
      <c r="AD59" s="70">
        <f>SUM(AB59/AD43)</f>
        <v>6.6666666666666671E-3</v>
      </c>
      <c r="AF59" s="96">
        <f t="shared" si="43"/>
        <v>30</v>
      </c>
      <c r="AG59" s="75">
        <f t="shared" si="44"/>
        <v>60</v>
      </c>
      <c r="AH59" s="55">
        <f>SUM(AG59/AH43)</f>
        <v>7.5949367088607592E-3</v>
      </c>
      <c r="AJ59" s="106">
        <f t="shared" si="45"/>
        <v>30</v>
      </c>
      <c r="AK59" s="77">
        <f t="shared" si="46"/>
        <v>60</v>
      </c>
      <c r="AL59" s="58">
        <f>SUM(AK59/AL43)</f>
        <v>6.5217391304347823E-3</v>
      </c>
      <c r="AN59" s="108">
        <f t="shared" si="47"/>
        <v>100</v>
      </c>
      <c r="AO59" s="110">
        <v>0</v>
      </c>
      <c r="AP59" s="60">
        <f>SUM(AN59/AP43)</f>
        <v>6.8493150684931503E-3</v>
      </c>
      <c r="AR59" s="81">
        <f t="shared" si="48"/>
        <v>70</v>
      </c>
      <c r="AS59" s="94">
        <v>0</v>
      </c>
      <c r="AT59" s="94"/>
      <c r="AU59" s="62">
        <f>SUM(AR59/AU43)</f>
        <v>5.3846153846153844E-3</v>
      </c>
      <c r="AW59" s="88">
        <f t="shared" si="49"/>
        <v>170</v>
      </c>
      <c r="AX59" s="88"/>
      <c r="AY59" s="90">
        <v>0</v>
      </c>
      <c r="AZ59" s="64">
        <f>SUM(AW59/AZ43)</f>
        <v>8.5000000000000006E-2</v>
      </c>
      <c r="BB59" s="91">
        <f t="shared" si="50"/>
        <v>50</v>
      </c>
      <c r="BC59" s="93">
        <v>0</v>
      </c>
      <c r="BD59" s="93"/>
      <c r="BE59" s="70">
        <f>SUM(BB59/BE43)</f>
        <v>4.807692307692308E-3</v>
      </c>
      <c r="BG59" s="96">
        <f t="shared" si="51"/>
        <v>10</v>
      </c>
      <c r="BH59" s="75">
        <v>0</v>
      </c>
      <c r="BI59" s="55">
        <f>SUM(BG59/BI43)</f>
        <v>5.263157894736842E-3</v>
      </c>
      <c r="BK59" s="106">
        <f t="shared" si="52"/>
        <v>10</v>
      </c>
      <c r="BL59" s="77">
        <v>0</v>
      </c>
      <c r="BM59" s="58" t="e">
        <f>SUM(BK59/BM43)</f>
        <v>#DIV/0!</v>
      </c>
      <c r="BO59" s="108">
        <f t="shared" si="53"/>
        <v>10</v>
      </c>
      <c r="BP59" s="79">
        <v>0</v>
      </c>
      <c r="BQ59" s="60" t="e">
        <f>SUM(BO59/BQ43)</f>
        <v>#DIV/0!</v>
      </c>
      <c r="BS59" s="81">
        <f t="shared" si="54"/>
        <v>20</v>
      </c>
      <c r="BT59" s="82">
        <v>0</v>
      </c>
      <c r="BU59" s="62" t="e">
        <f>SUM(BS59/BU43)</f>
        <v>#DIV/0!</v>
      </c>
      <c r="BW59" s="84">
        <f t="shared" si="55"/>
        <v>10</v>
      </c>
      <c r="BX59" s="85">
        <f>SUM(2*BW59)</f>
        <v>20</v>
      </c>
      <c r="BY59" s="85"/>
      <c r="BZ59" s="13" t="e">
        <f>SUM(BX59/BZ43)</f>
        <v>#DIV/0!</v>
      </c>
      <c r="CB59" s="84">
        <f t="shared" si="56"/>
        <v>60</v>
      </c>
      <c r="CC59" s="85">
        <v>0</v>
      </c>
      <c r="CD59" s="13" t="e">
        <f>SUM(CB59/CD43)</f>
        <v>#DIV/0!</v>
      </c>
      <c r="CF59" s="84">
        <f t="shared" si="57"/>
        <v>40</v>
      </c>
      <c r="CG59" s="85">
        <v>0</v>
      </c>
      <c r="CH59" s="13" t="e">
        <f>SUM(CF59/CH43)</f>
        <v>#DIV/0!</v>
      </c>
      <c r="CJ59" s="84">
        <f t="shared" si="58"/>
        <v>10</v>
      </c>
      <c r="CK59" s="85">
        <f t="shared" si="59"/>
        <v>20</v>
      </c>
      <c r="CL59" s="13" t="e">
        <f>SUM(CK59/CL43)</f>
        <v>#DIV/0!</v>
      </c>
      <c r="CN59" s="84">
        <f t="shared" si="60"/>
        <v>65</v>
      </c>
      <c r="CO59" s="85">
        <v>0</v>
      </c>
      <c r="CP59" s="13" t="e">
        <f>SUM(CN59/CP43)</f>
        <v>#DIV/0!</v>
      </c>
      <c r="CR59" s="84">
        <f t="shared" si="61"/>
        <v>100</v>
      </c>
      <c r="CS59" s="85">
        <v>0</v>
      </c>
      <c r="CT59" s="13" t="e">
        <f>SUM(CR59/CT43)</f>
        <v>#DIV/0!</v>
      </c>
      <c r="CZ59" s="84">
        <f t="shared" si="62"/>
        <v>0</v>
      </c>
      <c r="DA59" s="85">
        <f t="shared" si="63"/>
        <v>0</v>
      </c>
      <c r="DB59" s="13" t="e">
        <f>SUM(DA59/DB43)</f>
        <v>#DIV/0!</v>
      </c>
      <c r="DD59" s="84">
        <f t="shared" si="64"/>
        <v>0</v>
      </c>
      <c r="DE59" s="85">
        <v>0</v>
      </c>
      <c r="DF59" s="13" t="e">
        <f>SUM(DD59/DF43)</f>
        <v>#DIV/0!</v>
      </c>
    </row>
    <row r="60" spans="1:110" hidden="1" x14ac:dyDescent="0.25">
      <c r="A60" s="26" t="s">
        <v>16</v>
      </c>
      <c r="C60" s="72">
        <v>17</v>
      </c>
      <c r="D60" s="73">
        <f t="shared" si="32"/>
        <v>34</v>
      </c>
      <c r="E60" s="52">
        <f t="shared" si="33"/>
        <v>2.861952861952862E-3</v>
      </c>
      <c r="G60" s="27">
        <v>40</v>
      </c>
      <c r="H60" s="75">
        <v>0</v>
      </c>
      <c r="I60" s="75"/>
      <c r="J60" s="55">
        <f t="shared" si="31"/>
        <v>8.8888888888888889E-3</v>
      </c>
      <c r="L60" s="29">
        <v>10</v>
      </c>
      <c r="M60" s="77">
        <f t="shared" si="34"/>
        <v>20</v>
      </c>
      <c r="N60" s="58">
        <f t="shared" si="35"/>
        <v>9.2592592592592587E-3</v>
      </c>
      <c r="P60" s="78">
        <v>7</v>
      </c>
      <c r="Q60" s="79">
        <f t="shared" si="36"/>
        <v>14</v>
      </c>
      <c r="R60" s="60">
        <f t="shared" si="37"/>
        <v>8.3333333333333332E-3</v>
      </c>
      <c r="T60" s="81">
        <v>40</v>
      </c>
      <c r="U60" s="82">
        <f t="shared" si="38"/>
        <v>80</v>
      </c>
      <c r="V60" s="62">
        <f t="shared" si="39"/>
        <v>9.0909090909090905E-3</v>
      </c>
      <c r="X60" s="88">
        <f t="shared" si="40"/>
        <v>20</v>
      </c>
      <c r="Y60" s="90">
        <f t="shared" si="41"/>
        <v>40</v>
      </c>
      <c r="Z60" s="64">
        <f>SUM(Y60/Z43)</f>
        <v>9.5238095238095247E-3</v>
      </c>
      <c r="AB60" s="91">
        <f t="shared" si="42"/>
        <v>50</v>
      </c>
      <c r="AC60" s="93">
        <v>0</v>
      </c>
      <c r="AD60" s="70">
        <f>SUM(AB60/AD43)</f>
        <v>8.3333333333333332E-3</v>
      </c>
      <c r="AF60" s="96">
        <f t="shared" si="43"/>
        <v>30</v>
      </c>
      <c r="AG60" s="75">
        <f t="shared" si="44"/>
        <v>60</v>
      </c>
      <c r="AH60" s="55">
        <f>SUM(AG60/AH43)</f>
        <v>7.5949367088607592E-3</v>
      </c>
      <c r="AJ60" s="106">
        <f t="shared" si="45"/>
        <v>40</v>
      </c>
      <c r="AK60" s="77">
        <f t="shared" si="46"/>
        <v>80</v>
      </c>
      <c r="AL60" s="58">
        <f>SUM(AK60/AL43)</f>
        <v>8.6956521739130436E-3</v>
      </c>
      <c r="AN60" s="108">
        <f t="shared" si="47"/>
        <v>120</v>
      </c>
      <c r="AO60" s="110">
        <v>0</v>
      </c>
      <c r="AP60" s="60">
        <f>SUM(AN60/AP43)</f>
        <v>8.21917808219178E-3</v>
      </c>
      <c r="AR60" s="81">
        <f t="shared" si="48"/>
        <v>100</v>
      </c>
      <c r="AS60" s="94">
        <v>0</v>
      </c>
      <c r="AT60" s="94"/>
      <c r="AU60" s="62">
        <f>SUM(AR60/AU43)</f>
        <v>7.6923076923076927E-3</v>
      </c>
      <c r="AW60" s="88">
        <f t="shared" si="49"/>
        <v>0</v>
      </c>
      <c r="AX60" s="88"/>
      <c r="AY60" s="90">
        <v>0</v>
      </c>
      <c r="AZ60" s="64">
        <f>SUM(AW60/AZ43)</f>
        <v>0</v>
      </c>
      <c r="BB60" s="91">
        <f t="shared" si="50"/>
        <v>70</v>
      </c>
      <c r="BC60" s="93">
        <v>0</v>
      </c>
      <c r="BD60" s="93"/>
      <c r="BE60" s="70">
        <f>SUM(BB60/BE43)</f>
        <v>6.7307692307692311E-3</v>
      </c>
      <c r="BG60" s="96">
        <f t="shared" si="51"/>
        <v>10</v>
      </c>
      <c r="BH60" s="75">
        <v>0</v>
      </c>
      <c r="BI60" s="55">
        <f>SUM(BG60/BI43)</f>
        <v>5.263157894736842E-3</v>
      </c>
      <c r="BK60" s="106">
        <f t="shared" si="52"/>
        <v>10</v>
      </c>
      <c r="BL60" s="77">
        <v>0</v>
      </c>
      <c r="BM60" s="58" t="e">
        <f>SUM(BK60/BM43)</f>
        <v>#DIV/0!</v>
      </c>
      <c r="BO60" s="108">
        <f t="shared" si="53"/>
        <v>10</v>
      </c>
      <c r="BP60" s="79">
        <v>0</v>
      </c>
      <c r="BQ60" s="60" t="e">
        <f>SUM(BO60/BQ43)</f>
        <v>#DIV/0!</v>
      </c>
      <c r="BS60" s="81">
        <f t="shared" si="54"/>
        <v>25</v>
      </c>
      <c r="BT60" s="82">
        <v>0</v>
      </c>
      <c r="BU60" s="62" t="e">
        <f>SUM(BS60/BU43)</f>
        <v>#DIV/0!</v>
      </c>
      <c r="BW60" s="84">
        <f t="shared" si="55"/>
        <v>10</v>
      </c>
      <c r="BX60" s="85">
        <f>SUM(2*BW60)</f>
        <v>20</v>
      </c>
      <c r="BY60" s="85"/>
      <c r="BZ60" s="13" t="e">
        <f>SUM(BX60/BZ43)</f>
        <v>#DIV/0!</v>
      </c>
      <c r="CB60" s="84">
        <f t="shared" si="56"/>
        <v>75</v>
      </c>
      <c r="CC60" s="85">
        <v>0</v>
      </c>
      <c r="CD60" s="13" t="e">
        <f>SUM(CB60/CD43)</f>
        <v>#DIV/0!</v>
      </c>
      <c r="CF60" s="84">
        <f t="shared" si="57"/>
        <v>70</v>
      </c>
      <c r="CG60" s="85">
        <v>0</v>
      </c>
      <c r="CH60" s="13" t="e">
        <f>SUM(CF60/CH43)</f>
        <v>#DIV/0!</v>
      </c>
      <c r="CJ60" s="84">
        <f t="shared" si="58"/>
        <v>10</v>
      </c>
      <c r="CK60" s="85">
        <f t="shared" si="59"/>
        <v>20</v>
      </c>
      <c r="CL60" s="13" t="e">
        <f>SUM(CK60/CL43)</f>
        <v>#DIV/0!</v>
      </c>
      <c r="CN60" s="84">
        <f t="shared" si="60"/>
        <v>115</v>
      </c>
      <c r="CO60" s="85">
        <v>0</v>
      </c>
      <c r="CP60" s="13" t="e">
        <f>SUM(CN60/CP43)</f>
        <v>#DIV/0!</v>
      </c>
      <c r="CR60" s="84">
        <f t="shared" si="61"/>
        <v>120</v>
      </c>
      <c r="CS60" s="85">
        <v>0</v>
      </c>
      <c r="CT60" s="13" t="e">
        <f>SUM(CR60/CT43)</f>
        <v>#DIV/0!</v>
      </c>
      <c r="CZ60" s="84">
        <f t="shared" si="62"/>
        <v>0</v>
      </c>
      <c r="DA60" s="85">
        <f t="shared" si="63"/>
        <v>0</v>
      </c>
      <c r="DB60" s="13" t="e">
        <f>SUM(DA60/DB43)</f>
        <v>#DIV/0!</v>
      </c>
      <c r="DD60" s="84">
        <f t="shared" si="64"/>
        <v>0</v>
      </c>
      <c r="DE60" s="85">
        <v>0</v>
      </c>
      <c r="DF60" s="13" t="e">
        <f>SUM(DD60/DF43)</f>
        <v>#DIV/0!</v>
      </c>
    </row>
    <row r="61" spans="1:110" hidden="1" x14ac:dyDescent="0.25">
      <c r="A61" s="26" t="s">
        <v>17</v>
      </c>
      <c r="C61" s="72">
        <v>14</v>
      </c>
      <c r="D61" s="73">
        <f t="shared" si="32"/>
        <v>28</v>
      </c>
      <c r="E61" s="52">
        <f t="shared" si="33"/>
        <v>2.3569023569023568E-3</v>
      </c>
      <c r="G61" s="27">
        <v>50</v>
      </c>
      <c r="H61" s="75">
        <v>0</v>
      </c>
      <c r="I61" s="75"/>
      <c r="J61" s="55">
        <f t="shared" si="31"/>
        <v>1.1111111111111112E-2</v>
      </c>
      <c r="L61" s="29">
        <v>10</v>
      </c>
      <c r="M61" s="77">
        <f t="shared" si="34"/>
        <v>20</v>
      </c>
      <c r="N61" s="58">
        <f t="shared" si="35"/>
        <v>9.2592592592592587E-3</v>
      </c>
      <c r="P61" s="78">
        <v>9</v>
      </c>
      <c r="Q61" s="79">
        <f t="shared" si="36"/>
        <v>18</v>
      </c>
      <c r="R61" s="60">
        <f t="shared" si="37"/>
        <v>1.0714285714285714E-2</v>
      </c>
      <c r="T61" s="81">
        <v>40</v>
      </c>
      <c r="U61" s="82">
        <f t="shared" si="38"/>
        <v>80</v>
      </c>
      <c r="V61" s="62">
        <f t="shared" si="39"/>
        <v>9.0909090909090905E-3</v>
      </c>
      <c r="X61" s="88">
        <f t="shared" si="40"/>
        <v>20</v>
      </c>
      <c r="Y61" s="90">
        <f t="shared" si="41"/>
        <v>40</v>
      </c>
      <c r="Z61" s="64">
        <f>SUM(Y61/Z43)</f>
        <v>9.5238095238095247E-3</v>
      </c>
      <c r="AB61" s="91">
        <f t="shared" si="42"/>
        <v>60</v>
      </c>
      <c r="AC61" s="93">
        <v>0</v>
      </c>
      <c r="AD61" s="70">
        <f>SUM(AB61/AD43)</f>
        <v>0.01</v>
      </c>
      <c r="AF61" s="96">
        <f t="shared" si="43"/>
        <v>40</v>
      </c>
      <c r="AG61" s="75">
        <f t="shared" si="44"/>
        <v>80</v>
      </c>
      <c r="AH61" s="55">
        <f>SUM(AG61/AH43)</f>
        <v>1.0126582278481013E-2</v>
      </c>
      <c r="AJ61" s="106">
        <f t="shared" si="45"/>
        <v>50</v>
      </c>
      <c r="AK61" s="77">
        <f t="shared" si="46"/>
        <v>100</v>
      </c>
      <c r="AL61" s="58">
        <f>SUM(AK61/AL43)</f>
        <v>1.0869565217391304E-2</v>
      </c>
      <c r="AN61" s="108">
        <f t="shared" si="47"/>
        <v>140</v>
      </c>
      <c r="AO61" s="110">
        <v>0</v>
      </c>
      <c r="AP61" s="60">
        <f>SUM(AN61/AP43)</f>
        <v>9.5890410958904115E-3</v>
      </c>
      <c r="AR61" s="81">
        <f t="shared" si="48"/>
        <v>130</v>
      </c>
      <c r="AS61" s="94">
        <v>0</v>
      </c>
      <c r="AT61" s="94"/>
      <c r="AU61" s="62">
        <f>SUM(AR61/AU43)</f>
        <v>0.01</v>
      </c>
      <c r="AW61" s="88">
        <f t="shared" si="49"/>
        <v>0</v>
      </c>
      <c r="AX61" s="88"/>
      <c r="AY61" s="90">
        <v>0</v>
      </c>
      <c r="AZ61" s="64">
        <f>SUM(AW61/AZ43)</f>
        <v>0</v>
      </c>
      <c r="BB61" s="91">
        <f t="shared" si="50"/>
        <v>110</v>
      </c>
      <c r="BC61" s="93">
        <v>0</v>
      </c>
      <c r="BD61" s="93"/>
      <c r="BE61" s="70">
        <f>SUM(BB61/BE43)</f>
        <v>1.0576923076923078E-2</v>
      </c>
      <c r="BG61" s="96">
        <f t="shared" si="51"/>
        <v>20</v>
      </c>
      <c r="BH61" s="75">
        <v>0</v>
      </c>
      <c r="BI61" s="55">
        <f>SUM(BG61/BI43)</f>
        <v>1.0526315789473684E-2</v>
      </c>
      <c r="BK61" s="106">
        <f t="shared" si="52"/>
        <v>10</v>
      </c>
      <c r="BL61" s="77">
        <v>0</v>
      </c>
      <c r="BM61" s="58" t="e">
        <f>SUM(BK61/BM43)</f>
        <v>#DIV/0!</v>
      </c>
      <c r="BO61" s="108">
        <f t="shared" si="53"/>
        <v>20</v>
      </c>
      <c r="BP61" s="79">
        <v>0</v>
      </c>
      <c r="BQ61" s="60" t="e">
        <f>SUM(BO61/BQ43)</f>
        <v>#DIV/0!</v>
      </c>
      <c r="BS61" s="81">
        <f t="shared" si="54"/>
        <v>45</v>
      </c>
      <c r="BT61" s="82">
        <v>0</v>
      </c>
      <c r="BU61" s="62" t="e">
        <f>SUM(BS61/BU43)</f>
        <v>#DIV/0!</v>
      </c>
      <c r="BW61" s="84">
        <f t="shared" si="55"/>
        <v>20</v>
      </c>
      <c r="BX61" s="85">
        <f>SUM(2*BW61)</f>
        <v>40</v>
      </c>
      <c r="BY61" s="85"/>
      <c r="BZ61" s="13" t="e">
        <f>SUM(BX61/BZ43)</f>
        <v>#DIV/0!</v>
      </c>
      <c r="CB61" s="84">
        <f t="shared" si="56"/>
        <v>125</v>
      </c>
      <c r="CC61" s="85">
        <v>0</v>
      </c>
      <c r="CD61" s="13" t="e">
        <f>SUM(CB61/CD43)</f>
        <v>#DIV/0!</v>
      </c>
      <c r="CF61" s="84">
        <f t="shared" si="57"/>
        <v>100</v>
      </c>
      <c r="CG61" s="85">
        <v>0</v>
      </c>
      <c r="CH61" s="13" t="e">
        <f>SUM(CF61/CH43)</f>
        <v>#DIV/0!</v>
      </c>
      <c r="CJ61" s="84">
        <f t="shared" si="58"/>
        <v>10</v>
      </c>
      <c r="CK61" s="85">
        <f t="shared" si="59"/>
        <v>20</v>
      </c>
      <c r="CL61" s="13" t="e">
        <f>SUM(CK61/CL43)</f>
        <v>#DIV/0!</v>
      </c>
      <c r="CN61" s="84">
        <f t="shared" si="60"/>
        <v>170</v>
      </c>
      <c r="CO61" s="85">
        <v>0</v>
      </c>
      <c r="CP61" s="13" t="e">
        <f>SUM(CN61/CP43)</f>
        <v>#DIV/0!</v>
      </c>
      <c r="CR61" s="84">
        <f t="shared" si="61"/>
        <v>170</v>
      </c>
      <c r="CS61" s="85">
        <v>0</v>
      </c>
      <c r="CT61" s="13" t="e">
        <f>SUM(CR61/CT43)</f>
        <v>#DIV/0!</v>
      </c>
      <c r="CZ61" s="84">
        <f t="shared" si="62"/>
        <v>0</v>
      </c>
      <c r="DA61" s="85">
        <f t="shared" si="63"/>
        <v>0</v>
      </c>
      <c r="DB61" s="13" t="e">
        <f>SUM(DA61/DB43)</f>
        <v>#DIV/0!</v>
      </c>
      <c r="DD61" s="84">
        <f t="shared" si="64"/>
        <v>0</v>
      </c>
      <c r="DE61" s="85">
        <v>0</v>
      </c>
      <c r="DF61" s="13" t="e">
        <f>SUM(DD61/DF43)</f>
        <v>#DIV/0!</v>
      </c>
    </row>
    <row r="62" spans="1:110" hidden="1" x14ac:dyDescent="0.25">
      <c r="A62" s="26" t="s">
        <v>18</v>
      </c>
      <c r="C62" s="72">
        <v>16</v>
      </c>
      <c r="D62" s="73">
        <f t="shared" si="32"/>
        <v>32</v>
      </c>
      <c r="E62" s="52">
        <f t="shared" si="33"/>
        <v>2.6936026936026937E-3</v>
      </c>
      <c r="G62" s="27">
        <v>40</v>
      </c>
      <c r="H62" s="75">
        <v>0</v>
      </c>
      <c r="I62" s="75"/>
      <c r="J62" s="55">
        <f t="shared" si="31"/>
        <v>8.8888888888888889E-3</v>
      </c>
      <c r="L62" s="29">
        <v>10</v>
      </c>
      <c r="M62" s="77">
        <f t="shared" si="34"/>
        <v>20</v>
      </c>
      <c r="N62" s="58">
        <f t="shared" si="35"/>
        <v>9.2592592592592587E-3</v>
      </c>
      <c r="P62" s="78">
        <v>29</v>
      </c>
      <c r="Q62" s="79">
        <f t="shared" si="36"/>
        <v>58</v>
      </c>
      <c r="R62" s="60">
        <f t="shared" si="37"/>
        <v>3.4523809523809526E-2</v>
      </c>
      <c r="T62" s="81">
        <v>60</v>
      </c>
      <c r="U62" s="82">
        <f t="shared" si="38"/>
        <v>120</v>
      </c>
      <c r="V62" s="62">
        <f t="shared" si="39"/>
        <v>1.3636363636363636E-2</v>
      </c>
      <c r="X62" s="88">
        <f t="shared" si="40"/>
        <v>30</v>
      </c>
      <c r="Y62" s="90">
        <f t="shared" si="41"/>
        <v>60</v>
      </c>
      <c r="Z62" s="64">
        <f>SUM(Y62/Z43)</f>
        <v>1.4285714285714285E-2</v>
      </c>
      <c r="AB62" s="91">
        <f t="shared" si="42"/>
        <v>80</v>
      </c>
      <c r="AC62" s="93">
        <v>0</v>
      </c>
      <c r="AD62" s="70">
        <f>SUM(AB62/AD43)</f>
        <v>1.3333333333333334E-2</v>
      </c>
      <c r="AF62" s="96">
        <f t="shared" si="43"/>
        <v>60</v>
      </c>
      <c r="AG62" s="75">
        <f t="shared" si="44"/>
        <v>120</v>
      </c>
      <c r="AH62" s="55">
        <f>SUM(AG62/AH43)</f>
        <v>1.5189873417721518E-2</v>
      </c>
      <c r="AJ62" s="106">
        <f t="shared" si="45"/>
        <v>60</v>
      </c>
      <c r="AK62" s="77">
        <f t="shared" si="46"/>
        <v>120</v>
      </c>
      <c r="AL62" s="58">
        <f>SUM(AK62/AL43)</f>
        <v>1.3043478260869565E-2</v>
      </c>
      <c r="AN62" s="108">
        <f t="shared" si="47"/>
        <v>200</v>
      </c>
      <c r="AO62" s="110">
        <v>0</v>
      </c>
      <c r="AP62" s="60">
        <f>SUM(AN62/AP43)</f>
        <v>1.3698630136986301E-2</v>
      </c>
      <c r="AR62" s="81">
        <f t="shared" si="48"/>
        <v>160</v>
      </c>
      <c r="AS62" s="94">
        <v>0</v>
      </c>
      <c r="AT62" s="94"/>
      <c r="AU62" s="62">
        <f>SUM(AR62/AU43)</f>
        <v>1.2307692307692308E-2</v>
      </c>
      <c r="AW62" s="88">
        <f t="shared" si="49"/>
        <v>0</v>
      </c>
      <c r="AX62" s="88"/>
      <c r="AY62" s="90">
        <v>0</v>
      </c>
      <c r="AZ62" s="64">
        <f>SUM(AW62/AZ43)</f>
        <v>0</v>
      </c>
      <c r="BB62" s="91">
        <f t="shared" si="50"/>
        <v>130</v>
      </c>
      <c r="BC62" s="93">
        <v>0</v>
      </c>
      <c r="BD62" s="93"/>
      <c r="BE62" s="70">
        <f>SUM(BB62/BE43)</f>
        <v>1.2500000000000001E-2</v>
      </c>
      <c r="BG62" s="96">
        <f t="shared" si="51"/>
        <v>30</v>
      </c>
      <c r="BH62" s="75">
        <v>0</v>
      </c>
      <c r="BI62" s="55">
        <f>SUM(BG62/BI43)</f>
        <v>1.5789473684210527E-2</v>
      </c>
      <c r="BK62" s="106">
        <f t="shared" si="52"/>
        <v>10</v>
      </c>
      <c r="BL62" s="77">
        <v>0</v>
      </c>
      <c r="BM62" s="58" t="e">
        <f>SUM(BK62/BM43)</f>
        <v>#DIV/0!</v>
      </c>
      <c r="BO62" s="108">
        <f t="shared" si="53"/>
        <v>20</v>
      </c>
      <c r="BP62" s="79">
        <v>0</v>
      </c>
      <c r="BQ62" s="60" t="e">
        <f>SUM(BO62/BQ43)</f>
        <v>#DIV/0!</v>
      </c>
      <c r="BS62" s="81">
        <f t="shared" si="54"/>
        <v>50</v>
      </c>
      <c r="BT62" s="82">
        <v>0</v>
      </c>
      <c r="BU62" s="62" t="e">
        <f>SUM(BS62/BU43)</f>
        <v>#DIV/0!</v>
      </c>
      <c r="BW62" s="84">
        <f t="shared" si="55"/>
        <v>20</v>
      </c>
      <c r="BX62" s="85">
        <f>SUM(2*BW62)</f>
        <v>40</v>
      </c>
      <c r="BY62" s="85"/>
      <c r="BZ62" s="13" t="e">
        <f>SUM(BX62/BZ43)</f>
        <v>#DIV/0!</v>
      </c>
      <c r="CB62" s="84">
        <f t="shared" si="56"/>
        <v>145</v>
      </c>
      <c r="CC62" s="85">
        <v>0</v>
      </c>
      <c r="CD62" s="13" t="e">
        <f>SUM(CB62/CD43)</f>
        <v>#DIV/0!</v>
      </c>
      <c r="CF62" s="84">
        <f t="shared" si="57"/>
        <v>110</v>
      </c>
      <c r="CG62" s="85">
        <v>0</v>
      </c>
      <c r="CH62" s="13" t="e">
        <f>SUM(CF62/CH43)</f>
        <v>#DIV/0!</v>
      </c>
      <c r="CJ62" s="84">
        <f t="shared" si="58"/>
        <v>10</v>
      </c>
      <c r="CK62" s="85">
        <f t="shared" si="59"/>
        <v>20</v>
      </c>
      <c r="CL62" s="13" t="e">
        <f>SUM(CK62/CL43)</f>
        <v>#DIV/0!</v>
      </c>
      <c r="CN62" s="84">
        <f t="shared" si="60"/>
        <v>190</v>
      </c>
      <c r="CO62" s="85">
        <v>0</v>
      </c>
      <c r="CP62" s="13" t="e">
        <f>SUM(CN62/CP43)</f>
        <v>#DIV/0!</v>
      </c>
      <c r="CR62" s="84">
        <f t="shared" si="61"/>
        <v>215</v>
      </c>
      <c r="CS62" s="85">
        <v>0</v>
      </c>
      <c r="CT62" s="13" t="e">
        <f>SUM(CR62/CT43)</f>
        <v>#DIV/0!</v>
      </c>
      <c r="CZ62" s="84">
        <f t="shared" si="62"/>
        <v>0</v>
      </c>
      <c r="DA62" s="85">
        <f t="shared" si="63"/>
        <v>0</v>
      </c>
      <c r="DB62" s="13" t="e">
        <f>SUM(DA62/DB43)</f>
        <v>#DIV/0!</v>
      </c>
      <c r="DD62" s="84">
        <f t="shared" si="64"/>
        <v>0</v>
      </c>
      <c r="DE62" s="85">
        <v>0</v>
      </c>
      <c r="DF62" s="13" t="e">
        <f>SUM(DD62/DF43)</f>
        <v>#DIV/0!</v>
      </c>
    </row>
    <row r="63" spans="1:110" hidden="1" x14ac:dyDescent="0.25">
      <c r="A63" s="26" t="s">
        <v>19</v>
      </c>
      <c r="C63" s="72">
        <v>13</v>
      </c>
      <c r="D63" s="73">
        <f t="shared" si="32"/>
        <v>26</v>
      </c>
      <c r="E63" s="52">
        <f t="shared" si="33"/>
        <v>2.1885521885521885E-3</v>
      </c>
      <c r="G63" s="27">
        <v>40</v>
      </c>
      <c r="H63" s="75">
        <v>0</v>
      </c>
      <c r="I63" s="75"/>
      <c r="J63" s="55">
        <f t="shared" si="31"/>
        <v>8.8888888888888889E-3</v>
      </c>
      <c r="L63" s="29">
        <v>10</v>
      </c>
      <c r="M63" s="77">
        <f t="shared" si="34"/>
        <v>20</v>
      </c>
      <c r="N63" s="58">
        <f t="shared" si="35"/>
        <v>9.2592592592592587E-3</v>
      </c>
      <c r="P63" s="78">
        <v>6</v>
      </c>
      <c r="Q63" s="79">
        <f t="shared" si="36"/>
        <v>12</v>
      </c>
      <c r="R63" s="60">
        <f t="shared" si="37"/>
        <v>7.1428571428571426E-3</v>
      </c>
      <c r="T63" s="81">
        <v>50</v>
      </c>
      <c r="U63" s="82">
        <f t="shared" si="38"/>
        <v>100</v>
      </c>
      <c r="V63" s="62">
        <f t="shared" si="39"/>
        <v>1.1363636363636364E-2</v>
      </c>
      <c r="X63" s="88">
        <f t="shared" si="40"/>
        <v>30</v>
      </c>
      <c r="Y63" s="90">
        <f t="shared" si="41"/>
        <v>60</v>
      </c>
      <c r="Z63" s="64">
        <f>SUM(Y63/Z43)</f>
        <v>1.4285714285714285E-2</v>
      </c>
      <c r="AB63" s="91">
        <f t="shared" si="42"/>
        <v>70</v>
      </c>
      <c r="AC63" s="93">
        <v>0</v>
      </c>
      <c r="AD63" s="70">
        <f>SUM(AB63/AD43)</f>
        <v>1.1666666666666667E-2</v>
      </c>
      <c r="AF63" s="96">
        <f t="shared" si="43"/>
        <v>50</v>
      </c>
      <c r="AG63" s="75">
        <f t="shared" si="44"/>
        <v>100</v>
      </c>
      <c r="AH63" s="55">
        <f>SUM(AG63/AH43)</f>
        <v>1.2658227848101266E-2</v>
      </c>
      <c r="AJ63" s="106">
        <f t="shared" si="45"/>
        <v>50</v>
      </c>
      <c r="AK63" s="77">
        <f t="shared" si="46"/>
        <v>100</v>
      </c>
      <c r="AL63" s="58">
        <f>SUM(AK63/AL43)</f>
        <v>1.0869565217391304E-2</v>
      </c>
      <c r="AN63" s="108">
        <f t="shared" si="47"/>
        <v>140</v>
      </c>
      <c r="AO63" s="110">
        <v>0</v>
      </c>
      <c r="AP63" s="60">
        <f>SUM(AN63/AP43)</f>
        <v>9.5890410958904115E-3</v>
      </c>
      <c r="AR63" s="81">
        <f t="shared" si="48"/>
        <v>150</v>
      </c>
      <c r="AS63" s="94">
        <v>0</v>
      </c>
      <c r="AT63" s="94"/>
      <c r="AU63" s="62">
        <f>SUM(AR63/AU43)</f>
        <v>1.1538461538461539E-2</v>
      </c>
      <c r="AW63" s="88">
        <f t="shared" si="49"/>
        <v>230</v>
      </c>
      <c r="AX63" s="88"/>
      <c r="AY63" s="90">
        <v>0</v>
      </c>
      <c r="AZ63" s="64">
        <f>SUM(AW63/AZ43)</f>
        <v>0.115</v>
      </c>
      <c r="BB63" s="91">
        <f t="shared" si="50"/>
        <v>110</v>
      </c>
      <c r="BC63" s="93">
        <v>0</v>
      </c>
      <c r="BD63" s="93"/>
      <c r="BE63" s="70">
        <f>SUM(BB63/BE43)</f>
        <v>1.0576923076923078E-2</v>
      </c>
      <c r="BG63" s="96">
        <f t="shared" si="51"/>
        <v>20</v>
      </c>
      <c r="BH63" s="75">
        <v>0</v>
      </c>
      <c r="BI63" s="55">
        <f>SUM(BG63/BI43)</f>
        <v>1.0526315789473684E-2</v>
      </c>
      <c r="BK63" s="106">
        <f t="shared" si="52"/>
        <v>10</v>
      </c>
      <c r="BL63" s="77">
        <v>0</v>
      </c>
      <c r="BM63" s="58" t="e">
        <f>SUM(BK63/BM43)</f>
        <v>#DIV/0!</v>
      </c>
      <c r="BO63" s="108">
        <f t="shared" si="53"/>
        <v>20</v>
      </c>
      <c r="BP63" s="79">
        <v>0</v>
      </c>
      <c r="BQ63" s="60" t="e">
        <f>SUM(BO63/BQ43)</f>
        <v>#DIV/0!</v>
      </c>
      <c r="BS63" s="81">
        <f t="shared" si="54"/>
        <v>40</v>
      </c>
      <c r="BT63" s="82">
        <v>0</v>
      </c>
      <c r="BU63" s="62" t="e">
        <f>SUM(BS63/BU43)</f>
        <v>#DIV/0!</v>
      </c>
      <c r="BW63" s="84">
        <f t="shared" si="55"/>
        <v>10</v>
      </c>
      <c r="BX63" s="85">
        <f>SUM(2*BW63)</f>
        <v>20</v>
      </c>
      <c r="BY63" s="85"/>
      <c r="BZ63" s="13" t="e">
        <f>SUM(BX63/BZ43)</f>
        <v>#DIV/0!</v>
      </c>
      <c r="CB63" s="84">
        <f t="shared" si="56"/>
        <v>115</v>
      </c>
      <c r="CC63" s="85">
        <v>0</v>
      </c>
      <c r="CD63" s="13" t="e">
        <f>SUM(CB63/CD43)</f>
        <v>#DIV/0!</v>
      </c>
      <c r="CF63" s="84">
        <f t="shared" si="57"/>
        <v>75</v>
      </c>
      <c r="CG63" s="85">
        <v>0</v>
      </c>
      <c r="CH63" s="13" t="e">
        <f>SUM(CF63/CH43)</f>
        <v>#DIV/0!</v>
      </c>
      <c r="CJ63" s="84">
        <f t="shared" si="58"/>
        <v>10</v>
      </c>
      <c r="CK63" s="85">
        <f t="shared" si="59"/>
        <v>20</v>
      </c>
      <c r="CL63" s="13" t="e">
        <f>SUM(CK63/CL43)</f>
        <v>#DIV/0!</v>
      </c>
      <c r="CN63" s="84">
        <f t="shared" si="60"/>
        <v>125</v>
      </c>
      <c r="CO63" s="85">
        <v>0</v>
      </c>
      <c r="CP63" s="13" t="e">
        <f>SUM(CN63/CP43)</f>
        <v>#DIV/0!</v>
      </c>
      <c r="CR63" s="84">
        <f t="shared" si="61"/>
        <v>195</v>
      </c>
      <c r="CS63" s="85">
        <v>0</v>
      </c>
      <c r="CT63" s="13" t="e">
        <f>SUM(CR63/CT43)</f>
        <v>#DIV/0!</v>
      </c>
      <c r="CZ63" s="84">
        <f t="shared" si="62"/>
        <v>0</v>
      </c>
      <c r="DA63" s="85">
        <f t="shared" si="63"/>
        <v>0</v>
      </c>
      <c r="DB63" s="13" t="e">
        <f>SUM(DA63/DB43)</f>
        <v>#DIV/0!</v>
      </c>
      <c r="DD63" s="84">
        <f t="shared" si="64"/>
        <v>0</v>
      </c>
      <c r="DE63" s="85">
        <v>0</v>
      </c>
      <c r="DF63" s="13" t="e">
        <f>SUM(DD63/DF43)</f>
        <v>#DIV/0!</v>
      </c>
    </row>
    <row r="64" spans="1:110" hidden="1" x14ac:dyDescent="0.25">
      <c r="A64" s="26" t="s">
        <v>20</v>
      </c>
      <c r="C64" s="72">
        <v>18</v>
      </c>
      <c r="D64" s="73">
        <f t="shared" si="32"/>
        <v>36</v>
      </c>
      <c r="E64" s="52">
        <f t="shared" si="33"/>
        <v>3.0303030303030303E-3</v>
      </c>
      <c r="G64" s="27">
        <v>50</v>
      </c>
      <c r="H64" s="75">
        <v>0</v>
      </c>
      <c r="I64" s="75"/>
      <c r="J64" s="55">
        <f t="shared" si="31"/>
        <v>1.1111111111111112E-2</v>
      </c>
      <c r="L64" s="29">
        <v>10</v>
      </c>
      <c r="M64" s="77">
        <f t="shared" si="34"/>
        <v>20</v>
      </c>
      <c r="N64" s="58">
        <f t="shared" si="35"/>
        <v>9.2592592592592587E-3</v>
      </c>
      <c r="P64" s="78">
        <v>10</v>
      </c>
      <c r="Q64" s="79">
        <f t="shared" si="36"/>
        <v>20</v>
      </c>
      <c r="R64" s="60">
        <f t="shared" si="37"/>
        <v>1.1904761904761904E-2</v>
      </c>
      <c r="T64" s="81">
        <v>40</v>
      </c>
      <c r="U64" s="82">
        <f t="shared" si="38"/>
        <v>80</v>
      </c>
      <c r="V64" s="62">
        <f t="shared" si="39"/>
        <v>9.0909090909090905E-3</v>
      </c>
      <c r="X64" s="88">
        <f t="shared" si="40"/>
        <v>20</v>
      </c>
      <c r="Y64" s="90">
        <f t="shared" si="41"/>
        <v>40</v>
      </c>
      <c r="Z64" s="64">
        <f>SUM(Y64/Z43)</f>
        <v>9.5238095238095247E-3</v>
      </c>
      <c r="AB64" s="91">
        <f t="shared" si="42"/>
        <v>60</v>
      </c>
      <c r="AC64" s="93">
        <v>0</v>
      </c>
      <c r="AD64" s="70">
        <f>SUM(AB64/AD43)</f>
        <v>0.01</v>
      </c>
      <c r="AF64" s="96">
        <f t="shared" si="43"/>
        <v>40</v>
      </c>
      <c r="AG64" s="75">
        <f t="shared" si="44"/>
        <v>80</v>
      </c>
      <c r="AH64" s="55">
        <f>SUM(AG64/AH43)</f>
        <v>1.0126582278481013E-2</v>
      </c>
      <c r="AJ64" s="106">
        <f t="shared" si="45"/>
        <v>50</v>
      </c>
      <c r="AK64" s="77">
        <f t="shared" si="46"/>
        <v>100</v>
      </c>
      <c r="AL64" s="58">
        <f>SUM(AK64/AL43)</f>
        <v>1.0869565217391304E-2</v>
      </c>
      <c r="AN64" s="108">
        <f t="shared" si="47"/>
        <v>160</v>
      </c>
      <c r="AO64" s="110">
        <v>0</v>
      </c>
      <c r="AP64" s="60">
        <f>SUM(AN64/AP43)</f>
        <v>1.0958904109589041E-2</v>
      </c>
      <c r="AR64" s="81">
        <f t="shared" si="48"/>
        <v>140</v>
      </c>
      <c r="AS64" s="94">
        <v>0</v>
      </c>
      <c r="AT64" s="94"/>
      <c r="AU64" s="62">
        <f>SUM(AR64/AU43)</f>
        <v>1.0769230769230769E-2</v>
      </c>
      <c r="AW64" s="88">
        <f t="shared" si="49"/>
        <v>0</v>
      </c>
      <c r="AX64" s="88"/>
      <c r="AY64" s="90">
        <v>0</v>
      </c>
      <c r="AZ64" s="64">
        <f>SUM(AW64/AZ43)</f>
        <v>0</v>
      </c>
      <c r="BB64" s="91">
        <f t="shared" si="50"/>
        <v>110</v>
      </c>
      <c r="BC64" s="93">
        <v>0</v>
      </c>
      <c r="BD64" s="93"/>
      <c r="BE64" s="70">
        <f>SUM(BB64/BE43)</f>
        <v>1.0576923076923078E-2</v>
      </c>
      <c r="BG64" s="96">
        <f t="shared" si="51"/>
        <v>20</v>
      </c>
      <c r="BH64" s="75">
        <v>0</v>
      </c>
      <c r="BI64" s="55">
        <f>SUM(BG64/BI43)</f>
        <v>1.0526315789473684E-2</v>
      </c>
      <c r="BK64" s="106">
        <f t="shared" si="52"/>
        <v>10</v>
      </c>
      <c r="BL64" s="77">
        <v>0</v>
      </c>
      <c r="BM64" s="58" t="e">
        <f>SUM(BK64/BM43)</f>
        <v>#DIV/0!</v>
      </c>
      <c r="BO64" s="108">
        <f t="shared" si="53"/>
        <v>20</v>
      </c>
      <c r="BP64" s="79">
        <v>0</v>
      </c>
      <c r="BQ64" s="60" t="e">
        <f>SUM(BO64/BQ43)</f>
        <v>#DIV/0!</v>
      </c>
      <c r="BS64" s="81">
        <f t="shared" si="54"/>
        <v>45</v>
      </c>
      <c r="BT64" s="82">
        <v>0</v>
      </c>
      <c r="BU64" s="62" t="e">
        <f>SUM(BS64/BU43)</f>
        <v>#DIV/0!</v>
      </c>
      <c r="BW64" s="84">
        <f t="shared" si="55"/>
        <v>20</v>
      </c>
      <c r="BX64" s="85">
        <f>SUM(2*BW64)</f>
        <v>40</v>
      </c>
      <c r="BY64" s="85"/>
      <c r="BZ64" s="13" t="e">
        <f>SUM(BX64/BZ43)</f>
        <v>#DIV/0!</v>
      </c>
      <c r="CB64" s="84">
        <f t="shared" si="56"/>
        <v>125</v>
      </c>
      <c r="CC64" s="85">
        <v>0</v>
      </c>
      <c r="CD64" s="13" t="e">
        <f>SUM(CB64/CD43)</f>
        <v>#DIV/0!</v>
      </c>
      <c r="CF64" s="84">
        <f t="shared" si="57"/>
        <v>95</v>
      </c>
      <c r="CG64" s="85">
        <v>0</v>
      </c>
      <c r="CH64" s="13" t="e">
        <f>SUM(CF64/CH43)</f>
        <v>#DIV/0!</v>
      </c>
      <c r="CJ64" s="84">
        <f t="shared" si="58"/>
        <v>10</v>
      </c>
      <c r="CK64" s="85">
        <f t="shared" si="59"/>
        <v>20</v>
      </c>
      <c r="CL64" s="13" t="e">
        <f>SUM(CK64/CL43)</f>
        <v>#DIV/0!</v>
      </c>
      <c r="CN64" s="84">
        <f t="shared" si="60"/>
        <v>165</v>
      </c>
      <c r="CO64" s="85">
        <v>0</v>
      </c>
      <c r="CP64" s="13" t="e">
        <f>SUM(CN64/CP43)</f>
        <v>#DIV/0!</v>
      </c>
      <c r="CR64" s="84">
        <f t="shared" si="61"/>
        <v>245</v>
      </c>
      <c r="CS64" s="85">
        <v>0</v>
      </c>
      <c r="CT64" s="13" t="e">
        <f>SUM(CR64/CT43)</f>
        <v>#DIV/0!</v>
      </c>
      <c r="CZ64" s="84">
        <f t="shared" si="62"/>
        <v>0</v>
      </c>
      <c r="DA64" s="85">
        <f t="shared" si="63"/>
        <v>0</v>
      </c>
      <c r="DB64" s="13" t="e">
        <f>SUM(DA64/DB43)</f>
        <v>#DIV/0!</v>
      </c>
      <c r="DD64" s="84">
        <f t="shared" si="64"/>
        <v>0</v>
      </c>
      <c r="DE64" s="85">
        <v>0</v>
      </c>
      <c r="DF64" s="13" t="e">
        <f>SUM(DD64/DF43)</f>
        <v>#DIV/0!</v>
      </c>
    </row>
    <row r="65" spans="1:110" hidden="1" x14ac:dyDescent="0.25">
      <c r="A65" s="26" t="s">
        <v>21</v>
      </c>
      <c r="C65" s="72">
        <v>10</v>
      </c>
      <c r="D65" s="73">
        <f t="shared" si="32"/>
        <v>20</v>
      </c>
      <c r="E65" s="52">
        <f t="shared" si="33"/>
        <v>1.6835016835016834E-3</v>
      </c>
      <c r="G65" s="27">
        <v>30</v>
      </c>
      <c r="H65" s="75">
        <v>0</v>
      </c>
      <c r="I65" s="75"/>
      <c r="J65" s="55">
        <f t="shared" si="31"/>
        <v>6.6666666666666671E-3</v>
      </c>
      <c r="L65" s="29">
        <v>10</v>
      </c>
      <c r="M65" s="77">
        <f t="shared" si="34"/>
        <v>20</v>
      </c>
      <c r="N65" s="58">
        <f t="shared" si="35"/>
        <v>9.2592592592592587E-3</v>
      </c>
      <c r="P65" s="78">
        <v>4</v>
      </c>
      <c r="Q65" s="79">
        <f t="shared" si="36"/>
        <v>8</v>
      </c>
      <c r="R65" s="60">
        <f t="shared" si="37"/>
        <v>4.7619047619047623E-3</v>
      </c>
      <c r="T65" s="81">
        <v>20</v>
      </c>
      <c r="U65" s="82">
        <f t="shared" si="38"/>
        <v>40</v>
      </c>
      <c r="V65" s="62">
        <f t="shared" si="39"/>
        <v>4.5454545454545452E-3</v>
      </c>
      <c r="X65" s="88">
        <f t="shared" si="40"/>
        <v>10</v>
      </c>
      <c r="Y65" s="90">
        <f t="shared" si="41"/>
        <v>20</v>
      </c>
      <c r="Z65" s="64">
        <f>SUM(Y65/Z43)</f>
        <v>4.7619047619047623E-3</v>
      </c>
      <c r="AB65" s="91">
        <f t="shared" si="42"/>
        <v>20</v>
      </c>
      <c r="AC65" s="93">
        <v>0</v>
      </c>
      <c r="AD65" s="70">
        <f>SUM(AB65/AD43)</f>
        <v>3.3333333333333335E-3</v>
      </c>
      <c r="AF65" s="96">
        <f t="shared" si="43"/>
        <v>20</v>
      </c>
      <c r="AG65" s="75">
        <f t="shared" si="44"/>
        <v>40</v>
      </c>
      <c r="AH65" s="55">
        <f>SUM(AG65/AH43)</f>
        <v>5.0632911392405064E-3</v>
      </c>
      <c r="AJ65" s="106">
        <f t="shared" si="45"/>
        <v>20</v>
      </c>
      <c r="AK65" s="77">
        <f t="shared" si="46"/>
        <v>40</v>
      </c>
      <c r="AL65" s="58">
        <f>SUM(AK65/AL43)</f>
        <v>4.3478260869565218E-3</v>
      </c>
      <c r="AN65" s="108">
        <f t="shared" si="47"/>
        <v>80</v>
      </c>
      <c r="AO65" s="110">
        <v>0</v>
      </c>
      <c r="AP65" s="60">
        <f>SUM(AN65/AP43)</f>
        <v>5.4794520547945206E-3</v>
      </c>
      <c r="AR65" s="81">
        <f t="shared" si="48"/>
        <v>50</v>
      </c>
      <c r="AS65" s="94">
        <v>0</v>
      </c>
      <c r="AT65" s="94"/>
      <c r="AU65" s="62">
        <f>SUM(AR65/AU43)</f>
        <v>3.8461538461538464E-3</v>
      </c>
      <c r="AW65" s="88">
        <f t="shared" si="49"/>
        <v>0</v>
      </c>
      <c r="AX65" s="88"/>
      <c r="AY65" s="90">
        <v>0</v>
      </c>
      <c r="AZ65" s="64">
        <f>SUM(AW65/AZ43)</f>
        <v>0</v>
      </c>
      <c r="BB65" s="91">
        <f t="shared" si="50"/>
        <v>50</v>
      </c>
      <c r="BC65" s="93">
        <v>0</v>
      </c>
      <c r="BD65" s="93"/>
      <c r="BE65" s="70">
        <f>SUM(BB65/BE43)</f>
        <v>4.807692307692308E-3</v>
      </c>
      <c r="BG65" s="96">
        <f t="shared" si="51"/>
        <v>10</v>
      </c>
      <c r="BH65" s="75">
        <v>0</v>
      </c>
      <c r="BI65" s="55">
        <f>SUM(BG65/BI43)</f>
        <v>5.263157894736842E-3</v>
      </c>
      <c r="BK65" s="106">
        <f t="shared" si="52"/>
        <v>10</v>
      </c>
      <c r="BL65" s="77">
        <v>0</v>
      </c>
      <c r="BM65" s="58" t="e">
        <f>SUM(BK65/BM43)</f>
        <v>#DIV/0!</v>
      </c>
      <c r="BO65" s="108">
        <f t="shared" si="53"/>
        <v>10</v>
      </c>
      <c r="BP65" s="79">
        <v>0</v>
      </c>
      <c r="BQ65" s="60" t="e">
        <f>SUM(BO65/BQ43)</f>
        <v>#DIV/0!</v>
      </c>
      <c r="BS65" s="81">
        <f t="shared" si="54"/>
        <v>20</v>
      </c>
      <c r="BT65" s="82">
        <v>0</v>
      </c>
      <c r="BU65" s="62" t="e">
        <f>SUM(BS65/BU43)</f>
        <v>#DIV/0!</v>
      </c>
      <c r="BW65" s="84">
        <f t="shared" si="55"/>
        <v>10</v>
      </c>
      <c r="BX65" s="85">
        <f>SUM(2*BW65)</f>
        <v>20</v>
      </c>
      <c r="BY65" s="85"/>
      <c r="BZ65" s="13" t="e">
        <f>SUM(BX65/BZ43)</f>
        <v>#DIV/0!</v>
      </c>
      <c r="CB65" s="84">
        <f t="shared" si="56"/>
        <v>50</v>
      </c>
      <c r="CC65" s="85">
        <v>0</v>
      </c>
      <c r="CD65" s="13" t="e">
        <f>SUM(CB65/CD43)</f>
        <v>#DIV/0!</v>
      </c>
      <c r="CF65" s="84">
        <f t="shared" si="57"/>
        <v>30</v>
      </c>
      <c r="CG65" s="85">
        <v>0</v>
      </c>
      <c r="CH65" s="13" t="e">
        <f>SUM(CF65/CH43)</f>
        <v>#DIV/0!</v>
      </c>
      <c r="CJ65" s="84">
        <f t="shared" si="58"/>
        <v>10</v>
      </c>
      <c r="CK65" s="85">
        <f t="shared" si="59"/>
        <v>20</v>
      </c>
      <c r="CL65" s="13" t="e">
        <f>SUM(CK65/CL43)</f>
        <v>#DIV/0!</v>
      </c>
      <c r="CN65" s="84">
        <f t="shared" si="60"/>
        <v>50</v>
      </c>
      <c r="CO65" s="85">
        <v>0</v>
      </c>
      <c r="CP65" s="13" t="e">
        <f>SUM(CN65/CP43)</f>
        <v>#DIV/0!</v>
      </c>
      <c r="CR65" s="84">
        <f t="shared" si="61"/>
        <v>80</v>
      </c>
      <c r="CS65" s="85">
        <v>0</v>
      </c>
      <c r="CT65" s="13" t="e">
        <f>SUM(CR65/CT43)</f>
        <v>#DIV/0!</v>
      </c>
      <c r="CZ65" s="84">
        <f t="shared" si="62"/>
        <v>0</v>
      </c>
      <c r="DA65" s="85">
        <f t="shared" si="63"/>
        <v>0</v>
      </c>
      <c r="DB65" s="13" t="e">
        <f>SUM(DA65/DB43)</f>
        <v>#DIV/0!</v>
      </c>
      <c r="DD65" s="84">
        <f t="shared" si="64"/>
        <v>0</v>
      </c>
      <c r="DE65" s="85">
        <v>0</v>
      </c>
      <c r="DF65" s="13" t="e">
        <f>SUM(DD65/DF43)</f>
        <v>#DIV/0!</v>
      </c>
    </row>
    <row r="66" spans="1:110" hidden="1" x14ac:dyDescent="0.25">
      <c r="A66" s="26" t="s">
        <v>22</v>
      </c>
      <c r="C66" s="72">
        <v>44</v>
      </c>
      <c r="D66" s="73">
        <f t="shared" si="32"/>
        <v>88</v>
      </c>
      <c r="E66" s="52">
        <f t="shared" si="33"/>
        <v>7.4074074074074077E-3</v>
      </c>
      <c r="G66" s="27">
        <v>90</v>
      </c>
      <c r="H66" s="75">
        <v>0</v>
      </c>
      <c r="I66" s="75"/>
      <c r="J66" s="55">
        <f t="shared" si="31"/>
        <v>0.02</v>
      </c>
      <c r="L66" s="29">
        <v>20</v>
      </c>
      <c r="M66" s="77">
        <f t="shared" si="34"/>
        <v>40</v>
      </c>
      <c r="N66" s="58">
        <f t="shared" si="35"/>
        <v>1.8518518518518517E-2</v>
      </c>
      <c r="P66" s="78">
        <v>28</v>
      </c>
      <c r="Q66" s="79">
        <f t="shared" si="36"/>
        <v>56</v>
      </c>
      <c r="R66" s="60">
        <f t="shared" si="37"/>
        <v>3.3333333333333333E-2</v>
      </c>
      <c r="T66" s="81">
        <v>70</v>
      </c>
      <c r="U66" s="82">
        <f t="shared" si="38"/>
        <v>140</v>
      </c>
      <c r="V66" s="62">
        <f t="shared" si="39"/>
        <v>1.5909090909090907E-2</v>
      </c>
      <c r="X66" s="88">
        <f t="shared" si="40"/>
        <v>40</v>
      </c>
      <c r="Y66" s="90">
        <f t="shared" si="41"/>
        <v>80</v>
      </c>
      <c r="Z66" s="64">
        <f>SUM(Y66/Z43)</f>
        <v>1.9047619047619049E-2</v>
      </c>
      <c r="AB66" s="91">
        <f t="shared" si="42"/>
        <v>100</v>
      </c>
      <c r="AC66" s="93">
        <v>0</v>
      </c>
      <c r="AD66" s="70">
        <f>SUM(AB66/AD43)</f>
        <v>1.6666666666666666E-2</v>
      </c>
      <c r="AF66" s="96">
        <f t="shared" si="43"/>
        <v>70</v>
      </c>
      <c r="AG66" s="75">
        <f t="shared" si="44"/>
        <v>140</v>
      </c>
      <c r="AH66" s="55">
        <f>SUM(AG66/AH43)</f>
        <v>1.7721518987341773E-2</v>
      </c>
      <c r="AJ66" s="106">
        <f t="shared" si="45"/>
        <v>80</v>
      </c>
      <c r="AK66" s="77">
        <f t="shared" si="46"/>
        <v>160</v>
      </c>
      <c r="AL66" s="58">
        <f>SUM(AK66/AL43)</f>
        <v>1.7391304347826087E-2</v>
      </c>
      <c r="AN66" s="108">
        <f t="shared" si="47"/>
        <v>260</v>
      </c>
      <c r="AO66" s="110">
        <v>0</v>
      </c>
      <c r="AP66" s="60">
        <f>SUM(AN66/AP43)</f>
        <v>1.7808219178082191E-2</v>
      </c>
      <c r="AR66" s="81">
        <f t="shared" si="48"/>
        <v>190</v>
      </c>
      <c r="AS66" s="94">
        <v>0</v>
      </c>
      <c r="AT66" s="94"/>
      <c r="AU66" s="62">
        <f>SUM(AR66/AU43)</f>
        <v>1.4615384615384615E-2</v>
      </c>
      <c r="AW66" s="88">
        <f t="shared" si="49"/>
        <v>0</v>
      </c>
      <c r="AX66" s="88"/>
      <c r="AY66" s="90">
        <v>0</v>
      </c>
      <c r="AZ66" s="64">
        <f>SUM(AW66/AZ43)</f>
        <v>0</v>
      </c>
      <c r="BB66" s="91">
        <f t="shared" si="50"/>
        <v>160</v>
      </c>
      <c r="BC66" s="93">
        <v>0</v>
      </c>
      <c r="BD66" s="93"/>
      <c r="BE66" s="70">
        <f>SUM(BB66/BE43)</f>
        <v>1.5384615384615385E-2</v>
      </c>
      <c r="BG66" s="96">
        <f t="shared" si="51"/>
        <v>30</v>
      </c>
      <c r="BH66" s="75">
        <v>0</v>
      </c>
      <c r="BI66" s="55">
        <f>SUM(BG66/BI43)</f>
        <v>1.5789473684210527E-2</v>
      </c>
      <c r="BK66" s="106">
        <f t="shared" si="52"/>
        <v>10</v>
      </c>
      <c r="BL66" s="77">
        <v>0</v>
      </c>
      <c r="BM66" s="58" t="e">
        <f>SUM(BK66/BM43)</f>
        <v>#DIV/0!</v>
      </c>
      <c r="BO66" s="108">
        <f t="shared" si="53"/>
        <v>30</v>
      </c>
      <c r="BP66" s="79">
        <v>0</v>
      </c>
      <c r="BQ66" s="60" t="e">
        <f>SUM(BO66/BQ43)</f>
        <v>#DIV/0!</v>
      </c>
      <c r="BS66" s="81">
        <f t="shared" si="54"/>
        <v>65</v>
      </c>
      <c r="BT66" s="82">
        <v>0</v>
      </c>
      <c r="BU66" s="62" t="e">
        <f>SUM(BS66/BU43)</f>
        <v>#DIV/0!</v>
      </c>
      <c r="BW66" s="84">
        <f t="shared" si="55"/>
        <v>20</v>
      </c>
      <c r="BX66" s="85">
        <f>SUM(2*BW66)</f>
        <v>40</v>
      </c>
      <c r="BY66" s="85"/>
      <c r="BZ66" s="13" t="e">
        <f>SUM(BX66/BZ43)</f>
        <v>#DIV/0!</v>
      </c>
      <c r="CB66" s="84">
        <f t="shared" si="56"/>
        <v>185</v>
      </c>
      <c r="CC66" s="85">
        <v>0</v>
      </c>
      <c r="CD66" s="13" t="e">
        <f>SUM(CB66/CD43)</f>
        <v>#DIV/0!</v>
      </c>
      <c r="CF66" s="84">
        <f t="shared" si="57"/>
        <v>140</v>
      </c>
      <c r="CG66" s="85">
        <v>0</v>
      </c>
      <c r="CH66" s="13" t="e">
        <f>SUM(CF66/CH43)</f>
        <v>#DIV/0!</v>
      </c>
      <c r="CJ66" s="84">
        <f t="shared" si="58"/>
        <v>10</v>
      </c>
      <c r="CK66" s="85">
        <f t="shared" si="59"/>
        <v>20</v>
      </c>
      <c r="CL66" s="13" t="e">
        <f>SUM(CK66/CL43)</f>
        <v>#DIV/0!</v>
      </c>
      <c r="CN66" s="84">
        <f t="shared" si="60"/>
        <v>230</v>
      </c>
      <c r="CO66" s="85">
        <v>0</v>
      </c>
      <c r="CP66" s="13" t="e">
        <f>SUM(CN66/CP43)</f>
        <v>#DIV/0!</v>
      </c>
      <c r="CR66" s="84">
        <f t="shared" si="61"/>
        <v>325</v>
      </c>
      <c r="CS66" s="85">
        <v>0</v>
      </c>
      <c r="CT66" s="13" t="e">
        <f>SUM(CR66/CT43)</f>
        <v>#DIV/0!</v>
      </c>
      <c r="CZ66" s="84">
        <f t="shared" si="62"/>
        <v>0</v>
      </c>
      <c r="DA66" s="85">
        <f t="shared" si="63"/>
        <v>0</v>
      </c>
      <c r="DB66" s="13" t="e">
        <f>SUM(DA66/DB43)</f>
        <v>#DIV/0!</v>
      </c>
      <c r="DD66" s="84">
        <f t="shared" si="64"/>
        <v>0</v>
      </c>
      <c r="DE66" s="85">
        <v>0</v>
      </c>
      <c r="DF66" s="13" t="e">
        <f>SUM(DD66/DF43)</f>
        <v>#DIV/0!</v>
      </c>
    </row>
    <row r="67" spans="1:110" hidden="1" x14ac:dyDescent="0.25">
      <c r="A67" s="26" t="s">
        <v>23</v>
      </c>
      <c r="C67" s="72">
        <v>8</v>
      </c>
      <c r="D67" s="73">
        <f t="shared" si="32"/>
        <v>16</v>
      </c>
      <c r="E67" s="52">
        <f t="shared" si="33"/>
        <v>1.3468013468013469E-3</v>
      </c>
      <c r="G67" s="27">
        <v>30</v>
      </c>
      <c r="H67" s="75">
        <v>0</v>
      </c>
      <c r="I67" s="75"/>
      <c r="J67" s="55">
        <f t="shared" si="31"/>
        <v>6.6666666666666671E-3</v>
      </c>
      <c r="L67" s="29">
        <v>10</v>
      </c>
      <c r="M67" s="77">
        <f t="shared" si="34"/>
        <v>20</v>
      </c>
      <c r="N67" s="58">
        <f t="shared" si="35"/>
        <v>9.2592592592592587E-3</v>
      </c>
      <c r="P67" s="78">
        <v>4</v>
      </c>
      <c r="Q67" s="79">
        <f t="shared" si="36"/>
        <v>8</v>
      </c>
      <c r="R67" s="60">
        <f t="shared" si="37"/>
        <v>4.7619047619047623E-3</v>
      </c>
      <c r="T67" s="81">
        <v>20</v>
      </c>
      <c r="U67" s="82">
        <f t="shared" si="38"/>
        <v>40</v>
      </c>
      <c r="V67" s="62">
        <f t="shared" si="39"/>
        <v>4.5454545454545452E-3</v>
      </c>
      <c r="X67" s="88">
        <f t="shared" si="40"/>
        <v>10</v>
      </c>
      <c r="Y67" s="90">
        <f t="shared" si="41"/>
        <v>20</v>
      </c>
      <c r="Z67" s="64">
        <f>SUM(Y67/Z43)</f>
        <v>4.7619047619047623E-3</v>
      </c>
      <c r="AB67" s="91">
        <f t="shared" si="42"/>
        <v>30</v>
      </c>
      <c r="AC67" s="93">
        <v>0</v>
      </c>
      <c r="AD67" s="70">
        <f>SUM(AB67/AD43)</f>
        <v>5.0000000000000001E-3</v>
      </c>
      <c r="AF67" s="96">
        <f t="shared" si="43"/>
        <v>20</v>
      </c>
      <c r="AG67" s="75">
        <f t="shared" si="44"/>
        <v>40</v>
      </c>
      <c r="AH67" s="55">
        <f>SUM(AG67/AH43)</f>
        <v>5.0632911392405064E-3</v>
      </c>
      <c r="AJ67" s="106">
        <f t="shared" si="45"/>
        <v>30</v>
      </c>
      <c r="AK67" s="77">
        <f t="shared" si="46"/>
        <v>60</v>
      </c>
      <c r="AL67" s="58">
        <f>SUM(AK67/AL43)</f>
        <v>6.5217391304347823E-3</v>
      </c>
      <c r="AN67" s="108">
        <f t="shared" si="47"/>
        <v>80</v>
      </c>
      <c r="AO67" s="110">
        <v>0</v>
      </c>
      <c r="AP67" s="60">
        <f>SUM(AN67/AP43)</f>
        <v>5.4794520547945206E-3</v>
      </c>
      <c r="AR67" s="81">
        <f t="shared" si="48"/>
        <v>60</v>
      </c>
      <c r="AS67" s="94">
        <v>0</v>
      </c>
      <c r="AT67" s="94"/>
      <c r="AU67" s="62">
        <f>SUM(AR67/AU43)</f>
        <v>4.6153846153846158E-3</v>
      </c>
      <c r="AW67" s="88">
        <f t="shared" si="49"/>
        <v>0</v>
      </c>
      <c r="AX67" s="88"/>
      <c r="AY67" s="90">
        <v>0</v>
      </c>
      <c r="AZ67" s="64">
        <f>SUM(AW67/AZ43)</f>
        <v>0</v>
      </c>
      <c r="BB67" s="91">
        <f t="shared" si="50"/>
        <v>50</v>
      </c>
      <c r="BC67" s="93">
        <v>0</v>
      </c>
      <c r="BD67" s="93"/>
      <c r="BE67" s="70">
        <f>SUM(BB67/BE43)</f>
        <v>4.807692307692308E-3</v>
      </c>
      <c r="BG67" s="96">
        <f t="shared" si="51"/>
        <v>10</v>
      </c>
      <c r="BH67" s="75">
        <v>0</v>
      </c>
      <c r="BI67" s="55">
        <f>SUM(BG67/BI43)</f>
        <v>5.263157894736842E-3</v>
      </c>
      <c r="BK67" s="106">
        <f t="shared" si="52"/>
        <v>10</v>
      </c>
      <c r="BL67" s="77">
        <v>0</v>
      </c>
      <c r="BM67" s="58" t="e">
        <f>SUM(BK67/BM43)</f>
        <v>#DIV/0!</v>
      </c>
      <c r="BO67" s="108">
        <f t="shared" si="53"/>
        <v>10</v>
      </c>
      <c r="BP67" s="79">
        <v>0</v>
      </c>
      <c r="BQ67" s="60" t="e">
        <f>SUM(BO67/BQ43)</f>
        <v>#DIV/0!</v>
      </c>
      <c r="BS67" s="81">
        <f t="shared" si="54"/>
        <v>15</v>
      </c>
      <c r="BT67" s="82">
        <v>0</v>
      </c>
      <c r="BU67" s="62" t="e">
        <f>SUM(BS67/BU43)</f>
        <v>#DIV/0!</v>
      </c>
      <c r="BW67" s="84">
        <f t="shared" si="55"/>
        <v>10</v>
      </c>
      <c r="BX67" s="85">
        <f>SUM(2*BW67)</f>
        <v>20</v>
      </c>
      <c r="BY67" s="85"/>
      <c r="BZ67" s="13" t="e">
        <f>SUM(BX67/BZ43)</f>
        <v>#DIV/0!</v>
      </c>
      <c r="CB67" s="84">
        <f t="shared" si="56"/>
        <v>45</v>
      </c>
      <c r="CC67" s="85">
        <v>0</v>
      </c>
      <c r="CD67" s="13" t="e">
        <f>SUM(CB67/CD43)</f>
        <v>#DIV/0!</v>
      </c>
      <c r="CF67" s="84">
        <f t="shared" si="57"/>
        <v>40</v>
      </c>
      <c r="CG67" s="85">
        <v>0</v>
      </c>
      <c r="CH67" s="13" t="e">
        <f>SUM(CF67/CH43)</f>
        <v>#DIV/0!</v>
      </c>
      <c r="CJ67" s="84">
        <f t="shared" si="58"/>
        <v>10</v>
      </c>
      <c r="CK67" s="85">
        <f t="shared" si="59"/>
        <v>20</v>
      </c>
      <c r="CL67" s="13" t="e">
        <f>SUM(CK67/CL43)</f>
        <v>#DIV/0!</v>
      </c>
      <c r="CN67" s="84">
        <f t="shared" si="60"/>
        <v>70</v>
      </c>
      <c r="CO67" s="85">
        <v>0</v>
      </c>
      <c r="CP67" s="13" t="e">
        <f>SUM(CN67/CP43)</f>
        <v>#DIV/0!</v>
      </c>
      <c r="CR67" s="84">
        <f t="shared" si="61"/>
        <v>80</v>
      </c>
      <c r="CS67" s="85">
        <v>0</v>
      </c>
      <c r="CT67" s="13" t="e">
        <f>SUM(CR67/CT43)</f>
        <v>#DIV/0!</v>
      </c>
      <c r="CZ67" s="84">
        <f t="shared" si="62"/>
        <v>0</v>
      </c>
      <c r="DA67" s="85">
        <f t="shared" si="63"/>
        <v>0</v>
      </c>
      <c r="DB67" s="13" t="e">
        <f>SUM(DA67/DB43)</f>
        <v>#DIV/0!</v>
      </c>
      <c r="DD67" s="84">
        <f t="shared" si="64"/>
        <v>0</v>
      </c>
      <c r="DE67" s="85">
        <v>0</v>
      </c>
      <c r="DF67" s="13" t="e">
        <f>SUM(DD67/DF43)</f>
        <v>#DIV/0!</v>
      </c>
    </row>
    <row r="68" spans="1:110" hidden="1" x14ac:dyDescent="0.25">
      <c r="A68" s="26" t="s">
        <v>24</v>
      </c>
      <c r="C68" s="72">
        <v>15</v>
      </c>
      <c r="D68" s="73">
        <f t="shared" si="32"/>
        <v>30</v>
      </c>
      <c r="E68" s="52">
        <f t="shared" si="33"/>
        <v>2.5252525252525255E-3</v>
      </c>
      <c r="G68" s="27">
        <v>40</v>
      </c>
      <c r="H68" s="75">
        <v>0</v>
      </c>
      <c r="I68" s="75"/>
      <c r="J68" s="55">
        <f t="shared" si="31"/>
        <v>8.8888888888888889E-3</v>
      </c>
      <c r="L68" s="29">
        <v>10</v>
      </c>
      <c r="M68" s="77">
        <f t="shared" si="34"/>
        <v>20</v>
      </c>
      <c r="N68" s="58">
        <f t="shared" si="35"/>
        <v>9.2592592592592587E-3</v>
      </c>
      <c r="P68" s="78">
        <v>23</v>
      </c>
      <c r="Q68" s="79">
        <f t="shared" si="36"/>
        <v>46</v>
      </c>
      <c r="R68" s="60">
        <f t="shared" si="37"/>
        <v>2.7380952380952381E-2</v>
      </c>
      <c r="T68" s="81">
        <v>50</v>
      </c>
      <c r="U68" s="82">
        <f t="shared" si="38"/>
        <v>100</v>
      </c>
      <c r="V68" s="62">
        <f t="shared" si="39"/>
        <v>1.1363636363636364E-2</v>
      </c>
      <c r="X68" s="88">
        <f t="shared" si="40"/>
        <v>30</v>
      </c>
      <c r="Y68" s="90">
        <f t="shared" si="41"/>
        <v>60</v>
      </c>
      <c r="Z68" s="64">
        <f>SUM(Y68/Z43)</f>
        <v>1.4285714285714285E-2</v>
      </c>
      <c r="AB68" s="91">
        <f t="shared" si="42"/>
        <v>70</v>
      </c>
      <c r="AC68" s="93">
        <v>0</v>
      </c>
      <c r="AD68" s="70">
        <f>SUM(AB68/AD43)</f>
        <v>1.1666666666666667E-2</v>
      </c>
      <c r="AF68" s="96">
        <f t="shared" si="43"/>
        <v>50</v>
      </c>
      <c r="AG68" s="75">
        <f t="shared" si="44"/>
        <v>100</v>
      </c>
      <c r="AH68" s="55">
        <f>SUM(AG68/AH43)</f>
        <v>1.2658227848101266E-2</v>
      </c>
      <c r="AJ68" s="106">
        <f t="shared" si="45"/>
        <v>60</v>
      </c>
      <c r="AK68" s="77">
        <f t="shared" si="46"/>
        <v>120</v>
      </c>
      <c r="AL68" s="58">
        <f>SUM(AK68/AL43)</f>
        <v>1.3043478260869565E-2</v>
      </c>
      <c r="AN68" s="108">
        <f t="shared" si="47"/>
        <v>180</v>
      </c>
      <c r="AO68" s="110">
        <v>0</v>
      </c>
      <c r="AP68" s="60">
        <f>SUM(AN68/AP43)</f>
        <v>1.2328767123287671E-2</v>
      </c>
      <c r="AR68" s="81">
        <f t="shared" si="48"/>
        <v>140</v>
      </c>
      <c r="AS68" s="94">
        <v>0</v>
      </c>
      <c r="AT68" s="94"/>
      <c r="AU68" s="62">
        <f>SUM(AR68/AU43)</f>
        <v>1.0769230769230769E-2</v>
      </c>
      <c r="AW68" s="88">
        <f t="shared" si="49"/>
        <v>0</v>
      </c>
      <c r="AX68" s="88"/>
      <c r="AY68" s="90">
        <v>0</v>
      </c>
      <c r="AZ68" s="64">
        <f>SUM(AW68/AZ43)</f>
        <v>0</v>
      </c>
      <c r="BB68" s="91">
        <f t="shared" si="50"/>
        <v>110</v>
      </c>
      <c r="BC68" s="93">
        <v>0</v>
      </c>
      <c r="BD68" s="93"/>
      <c r="BE68" s="70">
        <f>SUM(BB68/BE43)</f>
        <v>1.0576923076923078E-2</v>
      </c>
      <c r="BG68" s="96">
        <f t="shared" si="51"/>
        <v>20</v>
      </c>
      <c r="BH68" s="75">
        <v>0</v>
      </c>
      <c r="BI68" s="55">
        <f>SUM(BG68/BI43)</f>
        <v>1.0526315789473684E-2</v>
      </c>
      <c r="BK68" s="106">
        <f t="shared" si="52"/>
        <v>10</v>
      </c>
      <c r="BL68" s="77">
        <v>0</v>
      </c>
      <c r="BM68" s="58" t="e">
        <f>SUM(BK68/BM43)</f>
        <v>#DIV/0!</v>
      </c>
      <c r="BO68" s="108">
        <f t="shared" si="53"/>
        <v>20</v>
      </c>
      <c r="BP68" s="79">
        <v>0</v>
      </c>
      <c r="BQ68" s="60" t="e">
        <f>SUM(BO68/BQ43)</f>
        <v>#DIV/0!</v>
      </c>
      <c r="BS68" s="81">
        <f t="shared" si="54"/>
        <v>45</v>
      </c>
      <c r="BT68" s="82">
        <v>0</v>
      </c>
      <c r="BU68" s="62" t="e">
        <f>SUM(BS68/BU43)</f>
        <v>#DIV/0!</v>
      </c>
      <c r="BW68" s="84">
        <f t="shared" si="55"/>
        <v>20</v>
      </c>
      <c r="BX68" s="85">
        <f>SUM(2*BW68)</f>
        <v>40</v>
      </c>
      <c r="BY68" s="85"/>
      <c r="BZ68" s="13" t="e">
        <f>SUM(BX68/BZ43)</f>
        <v>#DIV/0!</v>
      </c>
      <c r="CB68" s="84">
        <f t="shared" si="56"/>
        <v>130</v>
      </c>
      <c r="CC68" s="85">
        <v>0</v>
      </c>
      <c r="CD68" s="13" t="e">
        <f>SUM(CB68/CD43)</f>
        <v>#DIV/0!</v>
      </c>
      <c r="CF68" s="84">
        <f t="shared" si="57"/>
        <v>90</v>
      </c>
      <c r="CG68" s="85">
        <v>0</v>
      </c>
      <c r="CH68" s="13" t="e">
        <f>SUM(CF68/CH43)</f>
        <v>#DIV/0!</v>
      </c>
      <c r="CJ68" s="84">
        <f t="shared" si="58"/>
        <v>10</v>
      </c>
      <c r="CK68" s="85">
        <f t="shared" si="59"/>
        <v>20</v>
      </c>
      <c r="CL68" s="13" t="e">
        <f>SUM(CK68/CL43)</f>
        <v>#DIV/0!</v>
      </c>
      <c r="CN68" s="84">
        <f t="shared" si="60"/>
        <v>150</v>
      </c>
      <c r="CO68" s="85">
        <v>0</v>
      </c>
      <c r="CP68" s="13" t="e">
        <f>SUM(CN68/CP43)</f>
        <v>#DIV/0!</v>
      </c>
      <c r="CR68" s="84">
        <f t="shared" si="61"/>
        <v>160</v>
      </c>
      <c r="CS68" s="85">
        <v>0</v>
      </c>
      <c r="CT68" s="13" t="e">
        <f>SUM(CR68/CT43)</f>
        <v>#DIV/0!</v>
      </c>
      <c r="CZ68" s="84">
        <f t="shared" si="62"/>
        <v>0</v>
      </c>
      <c r="DA68" s="85">
        <f t="shared" si="63"/>
        <v>0</v>
      </c>
      <c r="DB68" s="13" t="e">
        <f>SUM(DA68/DB43)</f>
        <v>#DIV/0!</v>
      </c>
      <c r="DD68" s="84">
        <f t="shared" si="64"/>
        <v>0</v>
      </c>
      <c r="DE68" s="85">
        <v>0</v>
      </c>
      <c r="DF68" s="13" t="e">
        <f>SUM(DD68/DF43)</f>
        <v>#DIV/0!</v>
      </c>
    </row>
    <row r="69" spans="1:110" hidden="1" x14ac:dyDescent="0.25">
      <c r="A69" s="26" t="s">
        <v>25</v>
      </c>
      <c r="C69" s="72">
        <v>58</v>
      </c>
      <c r="D69" s="73">
        <f t="shared" si="32"/>
        <v>116</v>
      </c>
      <c r="E69" s="52">
        <f t="shared" si="33"/>
        <v>9.7643097643097636E-3</v>
      </c>
      <c r="G69" s="27">
        <v>130</v>
      </c>
      <c r="H69" s="75">
        <v>0</v>
      </c>
      <c r="I69" s="75"/>
      <c r="J69" s="55">
        <f t="shared" si="31"/>
        <v>2.8888888888888888E-2</v>
      </c>
      <c r="L69" s="29">
        <v>30</v>
      </c>
      <c r="M69" s="77">
        <f t="shared" si="34"/>
        <v>60</v>
      </c>
      <c r="N69" s="58">
        <f t="shared" si="35"/>
        <v>2.7777777777777776E-2</v>
      </c>
      <c r="P69" s="78">
        <v>44</v>
      </c>
      <c r="Q69" s="79">
        <f t="shared" si="36"/>
        <v>88</v>
      </c>
      <c r="R69" s="60">
        <f t="shared" si="37"/>
        <v>5.2380952380952382E-2</v>
      </c>
      <c r="T69" s="81">
        <v>80</v>
      </c>
      <c r="U69" s="82">
        <f t="shared" si="38"/>
        <v>160</v>
      </c>
      <c r="V69" s="62">
        <f t="shared" si="39"/>
        <v>1.8181818181818181E-2</v>
      </c>
      <c r="X69" s="88">
        <f t="shared" si="40"/>
        <v>30</v>
      </c>
      <c r="Y69" s="90">
        <f t="shared" si="41"/>
        <v>60</v>
      </c>
      <c r="Z69" s="64">
        <f>SUM(Y69/Z43)</f>
        <v>1.4285714285714285E-2</v>
      </c>
      <c r="AB69" s="91">
        <f t="shared" si="42"/>
        <v>110</v>
      </c>
      <c r="AC69" s="93">
        <v>0</v>
      </c>
      <c r="AD69" s="70">
        <f>SUM(AB69/AD43)</f>
        <v>1.8333333333333333E-2</v>
      </c>
      <c r="AF69" s="96">
        <f t="shared" si="43"/>
        <v>70</v>
      </c>
      <c r="AG69" s="75">
        <f t="shared" si="44"/>
        <v>140</v>
      </c>
      <c r="AH69" s="55">
        <f>SUM(AG69/AH43)</f>
        <v>1.7721518987341773E-2</v>
      </c>
      <c r="AJ69" s="106">
        <f t="shared" si="45"/>
        <v>80</v>
      </c>
      <c r="AK69" s="77">
        <f t="shared" si="46"/>
        <v>160</v>
      </c>
      <c r="AL69" s="58">
        <f>SUM(AK69/AL43)</f>
        <v>1.7391304347826087E-2</v>
      </c>
      <c r="AN69" s="108">
        <f t="shared" si="47"/>
        <v>260</v>
      </c>
      <c r="AO69" s="110">
        <v>0</v>
      </c>
      <c r="AP69" s="60">
        <f>SUM(AN69/AP43)</f>
        <v>1.7808219178082191E-2</v>
      </c>
      <c r="AR69" s="81">
        <f t="shared" si="48"/>
        <v>230</v>
      </c>
      <c r="AS69" s="94">
        <v>0</v>
      </c>
      <c r="AT69" s="94"/>
      <c r="AU69" s="62">
        <f>SUM(AR69/AU43)</f>
        <v>1.7692307692307691E-2</v>
      </c>
      <c r="AW69" s="88">
        <f t="shared" si="49"/>
        <v>0</v>
      </c>
      <c r="AX69" s="88"/>
      <c r="AY69" s="90">
        <v>0</v>
      </c>
      <c r="AZ69" s="64">
        <f>SUM(AW69/AZ43)</f>
        <v>0</v>
      </c>
      <c r="BB69" s="91">
        <f t="shared" si="50"/>
        <v>190</v>
      </c>
      <c r="BC69" s="93">
        <v>0</v>
      </c>
      <c r="BD69" s="93"/>
      <c r="BE69" s="70">
        <f>SUM(BB69/BE43)</f>
        <v>1.826923076923077E-2</v>
      </c>
      <c r="BG69" s="96">
        <f t="shared" si="51"/>
        <v>40</v>
      </c>
      <c r="BH69" s="75">
        <v>0</v>
      </c>
      <c r="BI69" s="55">
        <f>SUM(BG69/BI43)</f>
        <v>2.1052631578947368E-2</v>
      </c>
      <c r="BK69" s="106">
        <f t="shared" si="52"/>
        <v>10</v>
      </c>
      <c r="BL69" s="77">
        <v>0</v>
      </c>
      <c r="BM69" s="58" t="e">
        <f>SUM(BK69/BM43)</f>
        <v>#DIV/0!</v>
      </c>
      <c r="BO69" s="108">
        <f t="shared" si="53"/>
        <v>30</v>
      </c>
      <c r="BP69" s="79">
        <v>0</v>
      </c>
      <c r="BQ69" s="60" t="e">
        <f>SUM(BO69/BQ43)</f>
        <v>#DIV/0!</v>
      </c>
      <c r="BS69" s="81">
        <f t="shared" si="54"/>
        <v>70</v>
      </c>
      <c r="BT69" s="82">
        <v>0</v>
      </c>
      <c r="BU69" s="62" t="e">
        <f>SUM(BS69/BU43)</f>
        <v>#DIV/0!</v>
      </c>
      <c r="BW69" s="84">
        <f t="shared" si="55"/>
        <v>30</v>
      </c>
      <c r="BX69" s="85">
        <f>SUM(2*BW69)</f>
        <v>60</v>
      </c>
      <c r="BY69" s="85"/>
      <c r="BZ69" s="13" t="e">
        <f>SUM(BX69/BZ43)</f>
        <v>#DIV/0!</v>
      </c>
      <c r="CB69" s="84">
        <f t="shared" si="56"/>
        <v>210</v>
      </c>
      <c r="CC69" s="85">
        <v>0</v>
      </c>
      <c r="CD69" s="13" t="e">
        <f>SUM(CB69/CD43)</f>
        <v>#DIV/0!</v>
      </c>
      <c r="CF69" s="84">
        <f t="shared" si="57"/>
        <v>185</v>
      </c>
      <c r="CG69" s="85">
        <v>0</v>
      </c>
      <c r="CH69" s="13" t="e">
        <f>SUM(CF69/CH43)</f>
        <v>#DIV/0!</v>
      </c>
      <c r="CJ69" s="84">
        <f t="shared" si="58"/>
        <v>10</v>
      </c>
      <c r="CK69" s="85">
        <f t="shared" si="59"/>
        <v>20</v>
      </c>
      <c r="CL69" s="13" t="e">
        <f>SUM(CK69/CL43)</f>
        <v>#DIV/0!</v>
      </c>
      <c r="CN69" s="84">
        <f t="shared" si="60"/>
        <v>315</v>
      </c>
      <c r="CO69" s="85">
        <v>0</v>
      </c>
      <c r="CP69" s="13" t="e">
        <f>SUM(CN69/CP43)</f>
        <v>#DIV/0!</v>
      </c>
      <c r="CR69" s="84">
        <f t="shared" si="61"/>
        <v>475</v>
      </c>
      <c r="CS69" s="85">
        <v>0</v>
      </c>
      <c r="CT69" s="13" t="e">
        <f>SUM(CR69/CT43)</f>
        <v>#DIV/0!</v>
      </c>
      <c r="CZ69" s="84">
        <f t="shared" si="62"/>
        <v>0</v>
      </c>
      <c r="DA69" s="85">
        <f t="shared" si="63"/>
        <v>0</v>
      </c>
      <c r="DB69" s="13" t="e">
        <f>SUM(DA69/DB43)</f>
        <v>#DIV/0!</v>
      </c>
      <c r="DD69" s="84">
        <f t="shared" si="64"/>
        <v>0</v>
      </c>
      <c r="DE69" s="85">
        <v>0</v>
      </c>
      <c r="DF69" s="13" t="e">
        <f>SUM(DD69/DF43)</f>
        <v>#DIV/0!</v>
      </c>
    </row>
    <row r="70" spans="1:110" hidden="1" x14ac:dyDescent="0.25">
      <c r="A70" s="26" t="s">
        <v>26</v>
      </c>
      <c r="C70" s="72">
        <v>68</v>
      </c>
      <c r="D70" s="73">
        <f t="shared" si="32"/>
        <v>136</v>
      </c>
      <c r="E70" s="52">
        <f t="shared" si="33"/>
        <v>1.1447811447811448E-2</v>
      </c>
      <c r="G70" s="27">
        <v>130</v>
      </c>
      <c r="H70" s="75">
        <v>0</v>
      </c>
      <c r="I70" s="75"/>
      <c r="J70" s="55">
        <f t="shared" si="31"/>
        <v>2.8888888888888888E-2</v>
      </c>
      <c r="L70" s="29">
        <v>30</v>
      </c>
      <c r="M70" s="77">
        <f t="shared" si="34"/>
        <v>60</v>
      </c>
      <c r="N70" s="58">
        <f t="shared" si="35"/>
        <v>2.7777777777777776E-2</v>
      </c>
      <c r="P70" s="78">
        <v>38</v>
      </c>
      <c r="Q70" s="79">
        <f t="shared" si="36"/>
        <v>76</v>
      </c>
      <c r="R70" s="60">
        <f t="shared" si="37"/>
        <v>4.5238095238095237E-2</v>
      </c>
      <c r="T70" s="81">
        <v>130</v>
      </c>
      <c r="U70" s="82">
        <f t="shared" si="38"/>
        <v>260</v>
      </c>
      <c r="V70" s="62">
        <f t="shared" si="39"/>
        <v>2.9545454545454545E-2</v>
      </c>
      <c r="X70" s="88">
        <f t="shared" si="40"/>
        <v>60</v>
      </c>
      <c r="Y70" s="90">
        <f t="shared" si="41"/>
        <v>120</v>
      </c>
      <c r="Z70" s="64">
        <f>SUM(Y70/Z43)</f>
        <v>2.8571428571428571E-2</v>
      </c>
      <c r="AB70" s="91">
        <f t="shared" si="42"/>
        <v>180</v>
      </c>
      <c r="AC70" s="93">
        <v>0</v>
      </c>
      <c r="AD70" s="70">
        <f>SUM(AB70/AD43)</f>
        <v>0.03</v>
      </c>
      <c r="AF70" s="96">
        <f t="shared" si="43"/>
        <v>120</v>
      </c>
      <c r="AG70" s="75">
        <f t="shared" si="44"/>
        <v>240</v>
      </c>
      <c r="AH70" s="55">
        <f>SUM(AG70/AH43)</f>
        <v>3.0379746835443037E-2</v>
      </c>
      <c r="AJ70" s="106">
        <f t="shared" si="45"/>
        <v>140</v>
      </c>
      <c r="AK70" s="77">
        <f t="shared" si="46"/>
        <v>280</v>
      </c>
      <c r="AL70" s="58">
        <f>SUM(AK70/AL43)</f>
        <v>3.0434782608695653E-2</v>
      </c>
      <c r="AN70" s="108">
        <f t="shared" si="47"/>
        <v>440</v>
      </c>
      <c r="AO70" s="110">
        <v>0</v>
      </c>
      <c r="AP70" s="60">
        <f>SUM(AN70/AP43)</f>
        <v>3.0136986301369864E-2</v>
      </c>
      <c r="AR70" s="81">
        <f t="shared" si="48"/>
        <v>460</v>
      </c>
      <c r="AS70" s="94">
        <v>0</v>
      </c>
      <c r="AT70" s="94"/>
      <c r="AU70" s="62">
        <f>SUM(AR70/AU43)</f>
        <v>3.5384615384615382E-2</v>
      </c>
      <c r="AW70" s="88">
        <f t="shared" si="49"/>
        <v>710</v>
      </c>
      <c r="AX70" s="88"/>
      <c r="AY70" s="90">
        <v>0</v>
      </c>
      <c r="AZ70" s="64">
        <f>SUM(AW70/AZ43)</f>
        <v>0.35499999999999998</v>
      </c>
      <c r="BB70" s="91">
        <f t="shared" si="50"/>
        <v>360</v>
      </c>
      <c r="BC70" s="93">
        <v>0</v>
      </c>
      <c r="BD70" s="93"/>
      <c r="BE70" s="70">
        <f>SUM(BB70/BE43)</f>
        <v>3.4615384615384617E-2</v>
      </c>
      <c r="BG70" s="96">
        <f t="shared" si="51"/>
        <v>60</v>
      </c>
      <c r="BH70" s="75">
        <v>0</v>
      </c>
      <c r="BI70" s="55">
        <f>SUM(BG70/BI43)</f>
        <v>3.1578947368421054E-2</v>
      </c>
      <c r="BK70" s="106">
        <f t="shared" si="52"/>
        <v>20</v>
      </c>
      <c r="BL70" s="77">
        <v>0</v>
      </c>
      <c r="BM70" s="58" t="e">
        <f>SUM(BK70/BM43)</f>
        <v>#DIV/0!</v>
      </c>
      <c r="BO70" s="108">
        <f t="shared" si="53"/>
        <v>60</v>
      </c>
      <c r="BP70" s="79">
        <v>0</v>
      </c>
      <c r="BQ70" s="60" t="e">
        <f>SUM(BO70/BQ43)</f>
        <v>#DIV/0!</v>
      </c>
      <c r="BS70" s="81">
        <f t="shared" si="54"/>
        <v>135</v>
      </c>
      <c r="BT70" s="82">
        <v>0</v>
      </c>
      <c r="BU70" s="62" t="e">
        <f>SUM(BS70/BU43)</f>
        <v>#DIV/0!</v>
      </c>
      <c r="BW70" s="84">
        <f t="shared" si="55"/>
        <v>40</v>
      </c>
      <c r="BX70" s="85">
        <f>SUM(2*BW70)</f>
        <v>80</v>
      </c>
      <c r="BY70" s="85"/>
      <c r="BZ70" s="13" t="e">
        <f>SUM(BX70/BZ43)</f>
        <v>#DIV/0!</v>
      </c>
      <c r="CB70" s="84">
        <f t="shared" si="56"/>
        <v>400</v>
      </c>
      <c r="CC70" s="85">
        <v>0</v>
      </c>
      <c r="CD70" s="13" t="e">
        <f>SUM(CB70/CD43)</f>
        <v>#DIV/0!</v>
      </c>
      <c r="CF70" s="84">
        <f t="shared" si="57"/>
        <v>320</v>
      </c>
      <c r="CG70" s="85">
        <v>0</v>
      </c>
      <c r="CH70" s="13" t="e">
        <f>SUM(CF70/CH43)</f>
        <v>#DIV/0!</v>
      </c>
      <c r="CJ70" s="84">
        <f t="shared" si="58"/>
        <v>10</v>
      </c>
      <c r="CK70" s="85">
        <f t="shared" si="59"/>
        <v>20</v>
      </c>
      <c r="CL70" s="13" t="e">
        <f>SUM(CK70/CL43)</f>
        <v>#DIV/0!</v>
      </c>
      <c r="CN70" s="84">
        <f t="shared" si="60"/>
        <v>535</v>
      </c>
      <c r="CO70" s="85">
        <v>0</v>
      </c>
      <c r="CP70" s="13" t="e">
        <f>SUM(CN70/CP43)</f>
        <v>#DIV/0!</v>
      </c>
      <c r="CR70" s="84">
        <f t="shared" si="61"/>
        <v>720</v>
      </c>
      <c r="CS70" s="85">
        <v>0</v>
      </c>
      <c r="CT70" s="13" t="e">
        <f>SUM(CR70/CT43)</f>
        <v>#DIV/0!</v>
      </c>
      <c r="CZ70" s="84">
        <f t="shared" si="62"/>
        <v>0</v>
      </c>
      <c r="DA70" s="85">
        <f t="shared" si="63"/>
        <v>0</v>
      </c>
      <c r="DB70" s="13" t="e">
        <f>SUM(DA70/DB43)</f>
        <v>#DIV/0!</v>
      </c>
      <c r="DD70" s="84">
        <f t="shared" si="64"/>
        <v>0</v>
      </c>
      <c r="DE70" s="85">
        <v>0</v>
      </c>
      <c r="DF70" s="13" t="e">
        <f>SUM(DD70/DF43)</f>
        <v>#DIV/0!</v>
      </c>
    </row>
    <row r="71" spans="1:110" hidden="1" x14ac:dyDescent="0.25">
      <c r="A71" s="26" t="s">
        <v>27</v>
      </c>
      <c r="C71" s="72">
        <v>13</v>
      </c>
      <c r="D71" s="73">
        <f t="shared" si="32"/>
        <v>26</v>
      </c>
      <c r="E71" s="52">
        <f t="shared" si="33"/>
        <v>2.1885521885521885E-3</v>
      </c>
      <c r="G71" s="27">
        <v>40</v>
      </c>
      <c r="H71" s="75">
        <v>0</v>
      </c>
      <c r="I71" s="75"/>
      <c r="J71" s="55">
        <f t="shared" si="31"/>
        <v>8.8888888888888889E-3</v>
      </c>
      <c r="L71" s="29">
        <v>10</v>
      </c>
      <c r="M71" s="77">
        <f t="shared" si="34"/>
        <v>20</v>
      </c>
      <c r="N71" s="58">
        <f t="shared" si="35"/>
        <v>9.2592592592592587E-3</v>
      </c>
      <c r="P71" s="78">
        <v>7</v>
      </c>
      <c r="Q71" s="79">
        <f t="shared" si="36"/>
        <v>14</v>
      </c>
      <c r="R71" s="60">
        <f t="shared" si="37"/>
        <v>8.3333333333333332E-3</v>
      </c>
      <c r="T71" s="81">
        <v>50</v>
      </c>
      <c r="U71" s="82">
        <f t="shared" si="38"/>
        <v>100</v>
      </c>
      <c r="V71" s="62">
        <f t="shared" si="39"/>
        <v>1.1363636363636364E-2</v>
      </c>
      <c r="X71" s="88">
        <f t="shared" si="40"/>
        <v>30</v>
      </c>
      <c r="Y71" s="90">
        <f t="shared" si="41"/>
        <v>60</v>
      </c>
      <c r="Z71" s="64">
        <f>SUM(Y71/Z43)</f>
        <v>1.4285714285714285E-2</v>
      </c>
      <c r="AB71" s="91">
        <f t="shared" si="42"/>
        <v>60</v>
      </c>
      <c r="AC71" s="93">
        <v>0</v>
      </c>
      <c r="AD71" s="70">
        <f>SUM(AB71/AD43)</f>
        <v>0.01</v>
      </c>
      <c r="AF71" s="96">
        <f t="shared" si="43"/>
        <v>50</v>
      </c>
      <c r="AG71" s="75">
        <f t="shared" si="44"/>
        <v>100</v>
      </c>
      <c r="AH71" s="55">
        <f>SUM(AG71/AH43)</f>
        <v>1.2658227848101266E-2</v>
      </c>
      <c r="AJ71" s="106">
        <f t="shared" si="45"/>
        <v>50</v>
      </c>
      <c r="AK71" s="77">
        <f t="shared" si="46"/>
        <v>100</v>
      </c>
      <c r="AL71" s="58">
        <f>SUM(AK71/AL43)</f>
        <v>1.0869565217391304E-2</v>
      </c>
      <c r="AN71" s="108">
        <f t="shared" si="47"/>
        <v>120</v>
      </c>
      <c r="AO71" s="110">
        <v>0</v>
      </c>
      <c r="AP71" s="60">
        <f>SUM(AN71/AP43)</f>
        <v>8.21917808219178E-3</v>
      </c>
      <c r="AR71" s="81">
        <f t="shared" si="48"/>
        <v>100</v>
      </c>
      <c r="AS71" s="94">
        <v>0</v>
      </c>
      <c r="AT71" s="94"/>
      <c r="AU71" s="62">
        <f>SUM(AR71/AU43)</f>
        <v>7.6923076923076927E-3</v>
      </c>
      <c r="AW71" s="88">
        <f t="shared" si="49"/>
        <v>0</v>
      </c>
      <c r="AX71" s="88"/>
      <c r="AY71" s="90">
        <v>0</v>
      </c>
      <c r="AZ71" s="64">
        <f>SUM(AW71/AZ43)</f>
        <v>0</v>
      </c>
      <c r="BB71" s="91">
        <f t="shared" si="50"/>
        <v>80</v>
      </c>
      <c r="BC71" s="93">
        <v>0</v>
      </c>
      <c r="BD71" s="93"/>
      <c r="BE71" s="70">
        <f>SUM(BB71/BE43)</f>
        <v>7.6923076923076927E-3</v>
      </c>
      <c r="BG71" s="96">
        <f t="shared" si="51"/>
        <v>20</v>
      </c>
      <c r="BH71" s="75">
        <v>0</v>
      </c>
      <c r="BI71" s="55">
        <f>SUM(BG71/BI43)</f>
        <v>1.0526315789473684E-2</v>
      </c>
      <c r="BK71" s="106">
        <f t="shared" si="52"/>
        <v>10</v>
      </c>
      <c r="BL71" s="77">
        <v>0</v>
      </c>
      <c r="BM71" s="58" t="e">
        <f>SUM(BK71/BM43)</f>
        <v>#DIV/0!</v>
      </c>
      <c r="BO71" s="108">
        <f t="shared" si="53"/>
        <v>20</v>
      </c>
      <c r="BP71" s="79">
        <v>0</v>
      </c>
      <c r="BQ71" s="60" t="e">
        <f>SUM(BO71/BQ43)</f>
        <v>#DIV/0!</v>
      </c>
      <c r="BS71" s="81">
        <f t="shared" si="54"/>
        <v>30</v>
      </c>
      <c r="BT71" s="82">
        <v>0</v>
      </c>
      <c r="BU71" s="62" t="e">
        <f>SUM(BS71/BU43)</f>
        <v>#DIV/0!</v>
      </c>
      <c r="BW71" s="84">
        <f t="shared" si="55"/>
        <v>10</v>
      </c>
      <c r="BX71" s="85">
        <f>SUM(2*BW71)</f>
        <v>20</v>
      </c>
      <c r="BY71" s="85"/>
      <c r="BZ71" s="13" t="e">
        <f>SUM(BX71/BZ43)</f>
        <v>#DIV/0!</v>
      </c>
      <c r="CB71" s="84">
        <f t="shared" si="56"/>
        <v>85</v>
      </c>
      <c r="CC71" s="85">
        <v>0</v>
      </c>
      <c r="CD71" s="13" t="e">
        <f>SUM(CB71/CD43)</f>
        <v>#DIV/0!</v>
      </c>
      <c r="CF71" s="84">
        <f t="shared" si="57"/>
        <v>70</v>
      </c>
      <c r="CG71" s="85">
        <v>0</v>
      </c>
      <c r="CH71" s="13" t="e">
        <f>SUM(CF71/CH43)</f>
        <v>#DIV/0!</v>
      </c>
      <c r="CJ71" s="84">
        <f t="shared" si="58"/>
        <v>10</v>
      </c>
      <c r="CK71" s="85">
        <f t="shared" si="59"/>
        <v>20</v>
      </c>
      <c r="CL71" s="13" t="e">
        <f>SUM(CK71/CL43)</f>
        <v>#DIV/0!</v>
      </c>
      <c r="CN71" s="84">
        <f t="shared" si="60"/>
        <v>120</v>
      </c>
      <c r="CO71" s="85">
        <v>0</v>
      </c>
      <c r="CP71" s="13" t="e">
        <f>SUM(CN71/CP43)</f>
        <v>#DIV/0!</v>
      </c>
      <c r="CR71" s="84">
        <f t="shared" si="61"/>
        <v>140</v>
      </c>
      <c r="CS71" s="85">
        <v>0</v>
      </c>
      <c r="CT71" s="13" t="e">
        <f>SUM(CR71/CT43)</f>
        <v>#DIV/0!</v>
      </c>
      <c r="CZ71" s="84">
        <f t="shared" si="62"/>
        <v>0</v>
      </c>
      <c r="DA71" s="85">
        <f t="shared" si="63"/>
        <v>0</v>
      </c>
      <c r="DB71" s="13" t="e">
        <f>SUM(DA71/DB43)</f>
        <v>#DIV/0!</v>
      </c>
      <c r="DD71" s="84">
        <f t="shared" si="64"/>
        <v>0</v>
      </c>
      <c r="DE71" s="85">
        <v>0</v>
      </c>
      <c r="DF71" s="13" t="e">
        <f>SUM(DD71/DF43)</f>
        <v>#DIV/0!</v>
      </c>
    </row>
    <row r="72" spans="1:110" hidden="1" x14ac:dyDescent="0.25">
      <c r="A72" s="26" t="s">
        <v>28</v>
      </c>
      <c r="C72" s="72">
        <v>96</v>
      </c>
      <c r="D72" s="73">
        <f t="shared" si="32"/>
        <v>192</v>
      </c>
      <c r="E72" s="52">
        <f t="shared" si="33"/>
        <v>1.6161616161616162E-2</v>
      </c>
      <c r="G72" s="27">
        <v>150</v>
      </c>
      <c r="H72" s="75">
        <v>0</v>
      </c>
      <c r="I72" s="75"/>
      <c r="J72" s="55">
        <f t="shared" si="31"/>
        <v>3.3333333333333333E-2</v>
      </c>
      <c r="L72" s="29">
        <v>30</v>
      </c>
      <c r="M72" s="77">
        <f t="shared" si="34"/>
        <v>60</v>
      </c>
      <c r="N72" s="58">
        <f t="shared" si="35"/>
        <v>2.7777777777777776E-2</v>
      </c>
      <c r="P72" s="78">
        <v>71</v>
      </c>
      <c r="Q72" s="79">
        <f t="shared" si="36"/>
        <v>142</v>
      </c>
      <c r="R72" s="60">
        <f t="shared" si="37"/>
        <v>8.4523809523809529E-2</v>
      </c>
      <c r="T72" s="81">
        <v>180</v>
      </c>
      <c r="U72" s="82">
        <f t="shared" si="38"/>
        <v>360</v>
      </c>
      <c r="V72" s="62">
        <f t="shared" si="39"/>
        <v>4.0909090909090909E-2</v>
      </c>
      <c r="X72" s="88">
        <f t="shared" si="40"/>
        <v>90</v>
      </c>
      <c r="Y72" s="90">
        <f t="shared" si="41"/>
        <v>180</v>
      </c>
      <c r="Z72" s="64">
        <f>SUM(Y72/Z43)</f>
        <v>4.2857142857142858E-2</v>
      </c>
      <c r="AB72" s="91">
        <f t="shared" si="42"/>
        <v>250</v>
      </c>
      <c r="AC72" s="93">
        <v>0</v>
      </c>
      <c r="AD72" s="70">
        <f>SUM(AB72/AD43)</f>
        <v>4.1666666666666664E-2</v>
      </c>
      <c r="AF72" s="96">
        <f t="shared" si="43"/>
        <v>170</v>
      </c>
      <c r="AG72" s="75">
        <f t="shared" si="44"/>
        <v>340</v>
      </c>
      <c r="AH72" s="55">
        <f>SUM(AG72/AH43)</f>
        <v>4.3037974683544304E-2</v>
      </c>
      <c r="AJ72" s="106">
        <f t="shared" si="45"/>
        <v>190</v>
      </c>
      <c r="AK72" s="77">
        <f t="shared" si="46"/>
        <v>380</v>
      </c>
      <c r="AL72" s="58">
        <f>SUM(AK72/AL43)</f>
        <v>4.1304347826086954E-2</v>
      </c>
      <c r="AN72" s="108">
        <f t="shared" si="47"/>
        <v>620</v>
      </c>
      <c r="AO72" s="110">
        <v>0</v>
      </c>
      <c r="AP72" s="60">
        <f>SUM(AN72/AP43)</f>
        <v>4.2465753424657533E-2</v>
      </c>
      <c r="AR72" s="81">
        <f t="shared" si="48"/>
        <v>570</v>
      </c>
      <c r="AS72" s="94">
        <v>0</v>
      </c>
      <c r="AT72" s="94"/>
      <c r="AU72" s="62">
        <f>SUM(AR72/AU43)</f>
        <v>4.3846153846153847E-2</v>
      </c>
      <c r="AW72" s="88">
        <f t="shared" si="49"/>
        <v>30</v>
      </c>
      <c r="AX72" s="88"/>
      <c r="AY72" s="90">
        <v>0</v>
      </c>
      <c r="AZ72" s="64">
        <f>SUM(AW72/AZ43)</f>
        <v>1.4999999999999999E-2</v>
      </c>
      <c r="BB72" s="91">
        <f t="shared" si="50"/>
        <v>440</v>
      </c>
      <c r="BC72" s="93">
        <v>0</v>
      </c>
      <c r="BD72" s="93"/>
      <c r="BE72" s="70">
        <f>SUM(BB72/BE43)</f>
        <v>4.230769230769231E-2</v>
      </c>
      <c r="BG72" s="96">
        <f t="shared" si="51"/>
        <v>80</v>
      </c>
      <c r="BH72" s="75">
        <v>0</v>
      </c>
      <c r="BI72" s="55">
        <f>SUM(BG72/BI43)</f>
        <v>4.2105263157894736E-2</v>
      </c>
      <c r="BK72" s="106">
        <f t="shared" si="52"/>
        <v>20</v>
      </c>
      <c r="BL72" s="77">
        <v>0</v>
      </c>
      <c r="BM72" s="58" t="e">
        <f>SUM(BK72/BM43)</f>
        <v>#DIV/0!</v>
      </c>
      <c r="BO72" s="108">
        <f t="shared" si="53"/>
        <v>70</v>
      </c>
      <c r="BP72" s="79">
        <v>0</v>
      </c>
      <c r="BQ72" s="60" t="e">
        <f>SUM(BO72/BQ43)</f>
        <v>#DIV/0!</v>
      </c>
      <c r="BS72" s="81">
        <f t="shared" si="54"/>
        <v>170</v>
      </c>
      <c r="BT72" s="82">
        <v>0</v>
      </c>
      <c r="BU72" s="62" t="e">
        <f>SUM(BS72/BU43)</f>
        <v>#DIV/0!</v>
      </c>
      <c r="BW72" s="84">
        <f t="shared" si="55"/>
        <v>50</v>
      </c>
      <c r="BX72" s="85">
        <f>SUM(2*BW72)</f>
        <v>100</v>
      </c>
      <c r="BY72" s="85"/>
      <c r="BZ72" s="13" t="e">
        <f>SUM(BX72/BZ43)</f>
        <v>#DIV/0!</v>
      </c>
      <c r="CB72" s="84">
        <f t="shared" si="56"/>
        <v>505</v>
      </c>
      <c r="CC72" s="85">
        <v>0</v>
      </c>
      <c r="CD72" s="13" t="e">
        <f>SUM(CB72/CD43)</f>
        <v>#DIV/0!</v>
      </c>
      <c r="CF72" s="84">
        <f t="shared" si="57"/>
        <v>400</v>
      </c>
      <c r="CG72" s="85">
        <v>0</v>
      </c>
      <c r="CH72" s="13" t="e">
        <f>SUM(CF72/CH43)</f>
        <v>#DIV/0!</v>
      </c>
      <c r="CJ72" s="84">
        <f t="shared" si="58"/>
        <v>10</v>
      </c>
      <c r="CK72" s="85">
        <f t="shared" si="59"/>
        <v>20</v>
      </c>
      <c r="CL72" s="13" t="e">
        <f>SUM(CK72/CL43)</f>
        <v>#DIV/0!</v>
      </c>
      <c r="CN72" s="84">
        <f t="shared" si="60"/>
        <v>670</v>
      </c>
      <c r="CO72" s="85">
        <v>0</v>
      </c>
      <c r="CP72" s="13" t="e">
        <f>SUM(CN72/CP43)</f>
        <v>#DIV/0!</v>
      </c>
      <c r="CR72" s="84">
        <f t="shared" si="61"/>
        <v>820</v>
      </c>
      <c r="CS72" s="85">
        <v>0</v>
      </c>
      <c r="CT72" s="13" t="e">
        <f>SUM(CR72/CT43)</f>
        <v>#DIV/0!</v>
      </c>
      <c r="CZ72" s="84">
        <f t="shared" si="62"/>
        <v>0</v>
      </c>
      <c r="DA72" s="85">
        <f t="shared" si="63"/>
        <v>0</v>
      </c>
      <c r="DB72" s="13" t="e">
        <f>SUM(DA72/DB43)</f>
        <v>#DIV/0!</v>
      </c>
      <c r="DD72" s="84">
        <f t="shared" si="64"/>
        <v>0</v>
      </c>
      <c r="DE72" s="85">
        <v>0</v>
      </c>
      <c r="DF72" s="13" t="e">
        <f>SUM(DD72/DF43)</f>
        <v>#DIV/0!</v>
      </c>
    </row>
    <row r="73" spans="1:110" hidden="1" x14ac:dyDescent="0.25">
      <c r="A73" s="26" t="s">
        <v>29</v>
      </c>
      <c r="C73" s="72">
        <v>9</v>
      </c>
      <c r="D73" s="73">
        <f t="shared" si="32"/>
        <v>18</v>
      </c>
      <c r="E73" s="52">
        <f t="shared" si="33"/>
        <v>1.5151515151515152E-3</v>
      </c>
      <c r="G73" s="27">
        <v>30</v>
      </c>
      <c r="H73" s="75">
        <v>0</v>
      </c>
      <c r="I73" s="75"/>
      <c r="J73" s="55">
        <f t="shared" si="31"/>
        <v>6.6666666666666671E-3</v>
      </c>
      <c r="L73" s="29">
        <v>10</v>
      </c>
      <c r="M73" s="77">
        <f t="shared" si="34"/>
        <v>20</v>
      </c>
      <c r="N73" s="58">
        <f t="shared" si="35"/>
        <v>9.2592592592592587E-3</v>
      </c>
      <c r="P73" s="78">
        <v>5</v>
      </c>
      <c r="Q73" s="79">
        <f t="shared" si="36"/>
        <v>10</v>
      </c>
      <c r="R73" s="60">
        <f t="shared" si="37"/>
        <v>5.9523809523809521E-3</v>
      </c>
      <c r="T73" s="81">
        <v>30</v>
      </c>
      <c r="U73" s="82">
        <f t="shared" si="38"/>
        <v>60</v>
      </c>
      <c r="V73" s="62">
        <f t="shared" si="39"/>
        <v>6.8181818181818179E-3</v>
      </c>
      <c r="X73" s="88">
        <f t="shared" si="40"/>
        <v>20</v>
      </c>
      <c r="Y73" s="90">
        <f t="shared" si="41"/>
        <v>40</v>
      </c>
      <c r="Z73" s="64">
        <f>SUM(Y73/Z43)</f>
        <v>9.5238095238095247E-3</v>
      </c>
      <c r="AB73" s="91">
        <f t="shared" si="42"/>
        <v>50</v>
      </c>
      <c r="AC73" s="93">
        <v>0</v>
      </c>
      <c r="AD73" s="70">
        <f>SUM(AB73/AD43)</f>
        <v>8.3333333333333332E-3</v>
      </c>
      <c r="AF73" s="96">
        <f t="shared" si="43"/>
        <v>30</v>
      </c>
      <c r="AG73" s="75">
        <f t="shared" si="44"/>
        <v>60</v>
      </c>
      <c r="AH73" s="55">
        <f>SUM(AG73/AH43)</f>
        <v>7.5949367088607592E-3</v>
      </c>
      <c r="AJ73" s="106">
        <f t="shared" si="45"/>
        <v>40</v>
      </c>
      <c r="AK73" s="77">
        <f t="shared" si="46"/>
        <v>80</v>
      </c>
      <c r="AL73" s="58">
        <f>SUM(AK73/AL43)</f>
        <v>8.6956521739130436E-3</v>
      </c>
      <c r="AN73" s="108">
        <f t="shared" si="47"/>
        <v>140</v>
      </c>
      <c r="AO73" s="110">
        <v>0</v>
      </c>
      <c r="AP73" s="60">
        <f>SUM(AN73/AP43)</f>
        <v>9.5890410958904115E-3</v>
      </c>
      <c r="AR73" s="81">
        <f t="shared" si="48"/>
        <v>90</v>
      </c>
      <c r="AS73" s="94">
        <v>0</v>
      </c>
      <c r="AT73" s="94"/>
      <c r="AU73" s="62">
        <f>SUM(AR73/AU43)</f>
        <v>6.9230769230769233E-3</v>
      </c>
      <c r="AW73" s="88">
        <f t="shared" si="49"/>
        <v>580</v>
      </c>
      <c r="AX73" s="88"/>
      <c r="AY73" s="90">
        <v>0</v>
      </c>
      <c r="AZ73" s="64">
        <f>SUM(AW73/AZ43)</f>
        <v>0.28999999999999998</v>
      </c>
      <c r="BB73" s="91">
        <f t="shared" si="50"/>
        <v>70</v>
      </c>
      <c r="BC73" s="93">
        <v>0</v>
      </c>
      <c r="BD73" s="93"/>
      <c r="BE73" s="70">
        <f>SUM(BB73/BE43)</f>
        <v>6.7307692307692311E-3</v>
      </c>
      <c r="BG73" s="96">
        <f t="shared" si="51"/>
        <v>10</v>
      </c>
      <c r="BH73" s="75">
        <v>0</v>
      </c>
      <c r="BI73" s="55">
        <f>SUM(BG73/BI43)</f>
        <v>5.263157894736842E-3</v>
      </c>
      <c r="BK73" s="106">
        <f t="shared" si="52"/>
        <v>10</v>
      </c>
      <c r="BL73" s="77">
        <v>0</v>
      </c>
      <c r="BM73" s="58" t="e">
        <f>SUM(BK73/BM43)</f>
        <v>#DIV/0!</v>
      </c>
      <c r="BO73" s="108">
        <f t="shared" si="53"/>
        <v>10</v>
      </c>
      <c r="BP73" s="79">
        <v>0</v>
      </c>
      <c r="BQ73" s="60" t="e">
        <f>SUM(BO73/BQ43)</f>
        <v>#DIV/0!</v>
      </c>
      <c r="BS73" s="81">
        <f t="shared" si="54"/>
        <v>25</v>
      </c>
      <c r="BT73" s="82">
        <v>0</v>
      </c>
      <c r="BU73" s="62" t="e">
        <f>SUM(BS73/BU43)</f>
        <v>#DIV/0!</v>
      </c>
      <c r="BW73" s="84">
        <f t="shared" si="55"/>
        <v>10</v>
      </c>
      <c r="BX73" s="85">
        <f>SUM(2*BW73)</f>
        <v>20</v>
      </c>
      <c r="BY73" s="85"/>
      <c r="BZ73" s="13" t="e">
        <f>SUM(BX73/BZ43)</f>
        <v>#DIV/0!</v>
      </c>
      <c r="CB73" s="84">
        <f t="shared" si="56"/>
        <v>75</v>
      </c>
      <c r="CC73" s="85">
        <v>0</v>
      </c>
      <c r="CD73" s="13" t="e">
        <f>SUM(CB73/CD43)</f>
        <v>#DIV/0!</v>
      </c>
      <c r="CF73" s="84">
        <f t="shared" si="57"/>
        <v>55</v>
      </c>
      <c r="CG73" s="85">
        <v>0</v>
      </c>
      <c r="CH73" s="13" t="e">
        <f>SUM(CF73/CH43)</f>
        <v>#DIV/0!</v>
      </c>
      <c r="CJ73" s="84">
        <f t="shared" si="58"/>
        <v>10</v>
      </c>
      <c r="CK73" s="85">
        <f t="shared" si="59"/>
        <v>20</v>
      </c>
      <c r="CL73" s="13" t="e">
        <f>SUM(CK73/CL43)</f>
        <v>#DIV/0!</v>
      </c>
      <c r="CN73" s="84">
        <f t="shared" si="60"/>
        <v>90</v>
      </c>
      <c r="CO73" s="85">
        <v>0</v>
      </c>
      <c r="CP73" s="13" t="e">
        <f>SUM(CN73/CP43)</f>
        <v>#DIV/0!</v>
      </c>
      <c r="CR73" s="84">
        <f t="shared" si="61"/>
        <v>125</v>
      </c>
      <c r="CS73" s="85">
        <v>0</v>
      </c>
      <c r="CT73" s="13" t="e">
        <f>SUM(CR73/CT43)</f>
        <v>#DIV/0!</v>
      </c>
      <c r="CZ73" s="84">
        <f t="shared" si="62"/>
        <v>0</v>
      </c>
      <c r="DA73" s="85">
        <f t="shared" si="63"/>
        <v>0</v>
      </c>
      <c r="DB73" s="13" t="e">
        <f>SUM(DA73/DB43)</f>
        <v>#DIV/0!</v>
      </c>
      <c r="DD73" s="84">
        <f t="shared" si="64"/>
        <v>0</v>
      </c>
      <c r="DE73" s="85">
        <v>0</v>
      </c>
      <c r="DF73" s="13" t="e">
        <f>SUM(DD73/DF43)</f>
        <v>#DIV/0!</v>
      </c>
    </row>
    <row r="74" spans="1:110" hidden="1" x14ac:dyDescent="0.25">
      <c r="A74" s="26" t="s">
        <v>30</v>
      </c>
      <c r="C74" s="72">
        <v>26</v>
      </c>
      <c r="D74" s="73">
        <f t="shared" si="32"/>
        <v>52</v>
      </c>
      <c r="E74" s="52">
        <f t="shared" si="33"/>
        <v>4.377104377104377E-3</v>
      </c>
      <c r="G74" s="27">
        <v>60</v>
      </c>
      <c r="H74" s="75">
        <v>0</v>
      </c>
      <c r="I74" s="75"/>
      <c r="J74" s="55">
        <f t="shared" si="31"/>
        <v>1.3333333333333334E-2</v>
      </c>
      <c r="L74" s="29">
        <v>20</v>
      </c>
      <c r="M74" s="77">
        <f t="shared" si="34"/>
        <v>40</v>
      </c>
      <c r="N74" s="58">
        <f t="shared" si="35"/>
        <v>1.8518518518518517E-2</v>
      </c>
      <c r="P74" s="78">
        <v>12</v>
      </c>
      <c r="Q74" s="79">
        <f t="shared" si="36"/>
        <v>24</v>
      </c>
      <c r="R74" s="60">
        <f t="shared" si="37"/>
        <v>1.4285714285714285E-2</v>
      </c>
      <c r="T74" s="81">
        <v>60</v>
      </c>
      <c r="U74" s="82">
        <f t="shared" si="38"/>
        <v>120</v>
      </c>
      <c r="V74" s="62">
        <f t="shared" si="39"/>
        <v>1.3636363636363636E-2</v>
      </c>
      <c r="X74" s="88">
        <f t="shared" si="40"/>
        <v>30</v>
      </c>
      <c r="Y74" s="90">
        <f t="shared" si="41"/>
        <v>60</v>
      </c>
      <c r="Z74" s="64">
        <f>SUM(Y74/Z43)</f>
        <v>1.4285714285714285E-2</v>
      </c>
      <c r="AB74" s="91">
        <f t="shared" si="42"/>
        <v>80</v>
      </c>
      <c r="AC74" s="93">
        <v>0</v>
      </c>
      <c r="AD74" s="70">
        <f>SUM(AB74/AD43)</f>
        <v>1.3333333333333334E-2</v>
      </c>
      <c r="AF74" s="96">
        <f t="shared" si="43"/>
        <v>50</v>
      </c>
      <c r="AG74" s="75">
        <f t="shared" si="44"/>
        <v>100</v>
      </c>
      <c r="AH74" s="55">
        <f>SUM(AG74/AH43)</f>
        <v>1.2658227848101266E-2</v>
      </c>
      <c r="AJ74" s="106">
        <f t="shared" si="45"/>
        <v>60</v>
      </c>
      <c r="AK74" s="77">
        <f t="shared" si="46"/>
        <v>120</v>
      </c>
      <c r="AL74" s="58">
        <f>SUM(AK74/AL43)</f>
        <v>1.3043478260869565E-2</v>
      </c>
      <c r="AN74" s="108">
        <f t="shared" si="47"/>
        <v>200</v>
      </c>
      <c r="AO74" s="110">
        <v>0</v>
      </c>
      <c r="AP74" s="60">
        <f>SUM(AN74/AP43)</f>
        <v>1.3698630136986301E-2</v>
      </c>
      <c r="AR74" s="81">
        <f t="shared" si="48"/>
        <v>180</v>
      </c>
      <c r="AS74" s="94">
        <v>0</v>
      </c>
      <c r="AT74" s="94"/>
      <c r="AU74" s="62">
        <f>SUM(AR74/AU43)</f>
        <v>1.3846153846153847E-2</v>
      </c>
      <c r="AW74" s="88">
        <f t="shared" si="49"/>
        <v>0</v>
      </c>
      <c r="AX74" s="88"/>
      <c r="AY74" s="90">
        <v>0</v>
      </c>
      <c r="AZ74" s="64">
        <f>SUM(AW74/AZ43)</f>
        <v>0</v>
      </c>
      <c r="BB74" s="91">
        <f t="shared" si="50"/>
        <v>140</v>
      </c>
      <c r="BC74" s="93">
        <v>0</v>
      </c>
      <c r="BD74" s="93"/>
      <c r="BE74" s="70">
        <f>SUM(BB74/BE43)</f>
        <v>1.3461538461538462E-2</v>
      </c>
      <c r="BG74" s="96">
        <f t="shared" si="51"/>
        <v>30</v>
      </c>
      <c r="BH74" s="75">
        <v>0</v>
      </c>
      <c r="BI74" s="55">
        <f>SUM(BG74/BI43)</f>
        <v>1.5789473684210527E-2</v>
      </c>
      <c r="BK74" s="106">
        <f t="shared" si="52"/>
        <v>10</v>
      </c>
      <c r="BL74" s="77">
        <v>0</v>
      </c>
      <c r="BM74" s="58" t="e">
        <f>SUM(BK74/BM43)</f>
        <v>#DIV/0!</v>
      </c>
      <c r="BO74" s="108">
        <f t="shared" si="53"/>
        <v>30</v>
      </c>
      <c r="BP74" s="79">
        <v>0</v>
      </c>
      <c r="BQ74" s="60" t="e">
        <f>SUM(BO74/BQ43)</f>
        <v>#DIV/0!</v>
      </c>
      <c r="BS74" s="81">
        <f t="shared" si="54"/>
        <v>55</v>
      </c>
      <c r="BT74" s="82">
        <v>0</v>
      </c>
      <c r="BU74" s="62" t="e">
        <f>SUM(BS74/BU43)</f>
        <v>#DIV/0!</v>
      </c>
      <c r="BW74" s="84">
        <f t="shared" si="55"/>
        <v>20</v>
      </c>
      <c r="BX74" s="85">
        <f>SUM(2*BW74)</f>
        <v>40</v>
      </c>
      <c r="BY74" s="85"/>
      <c r="BZ74" s="13" t="e">
        <f>SUM(BX74/BZ43)</f>
        <v>#DIV/0!</v>
      </c>
      <c r="CB74" s="84">
        <f t="shared" si="56"/>
        <v>165</v>
      </c>
      <c r="CC74" s="85">
        <v>0</v>
      </c>
      <c r="CD74" s="13" t="e">
        <f>SUM(CB74/CD43)</f>
        <v>#DIV/0!</v>
      </c>
      <c r="CF74" s="84">
        <f t="shared" si="57"/>
        <v>150</v>
      </c>
      <c r="CG74" s="85">
        <v>0</v>
      </c>
      <c r="CH74" s="13" t="e">
        <f>SUM(CF74/CH43)</f>
        <v>#DIV/0!</v>
      </c>
      <c r="CJ74" s="84">
        <f t="shared" si="58"/>
        <v>10</v>
      </c>
      <c r="CK74" s="85">
        <f t="shared" si="59"/>
        <v>20</v>
      </c>
      <c r="CL74" s="13" t="e">
        <f>SUM(CK74/CL43)</f>
        <v>#DIV/0!</v>
      </c>
      <c r="CN74" s="84">
        <f t="shared" si="60"/>
        <v>250</v>
      </c>
      <c r="CO74" s="85">
        <v>0</v>
      </c>
      <c r="CP74" s="13" t="e">
        <f>SUM(CN74/CP43)</f>
        <v>#DIV/0!</v>
      </c>
      <c r="CR74" s="84">
        <f t="shared" si="61"/>
        <v>325</v>
      </c>
      <c r="CS74" s="85">
        <v>0</v>
      </c>
      <c r="CT74" s="13" t="e">
        <f>SUM(CR74/CT43)</f>
        <v>#DIV/0!</v>
      </c>
      <c r="CZ74" s="84">
        <f t="shared" si="62"/>
        <v>0</v>
      </c>
      <c r="DA74" s="85">
        <f t="shared" si="63"/>
        <v>0</v>
      </c>
      <c r="DB74" s="13" t="e">
        <f>SUM(DA74/DB43)</f>
        <v>#DIV/0!</v>
      </c>
      <c r="DD74" s="84">
        <f t="shared" si="64"/>
        <v>0</v>
      </c>
      <c r="DE74" s="85">
        <v>0</v>
      </c>
      <c r="DF74" s="13" t="e">
        <f>SUM(DD74/DF43)</f>
        <v>#DIV/0!</v>
      </c>
    </row>
    <row r="75" spans="1:110" hidden="1" x14ac:dyDescent="0.25">
      <c r="A75" s="26" t="s">
        <v>31</v>
      </c>
      <c r="C75" s="72">
        <v>16</v>
      </c>
      <c r="D75" s="73">
        <f t="shared" si="32"/>
        <v>32</v>
      </c>
      <c r="E75" s="52">
        <f t="shared" si="33"/>
        <v>2.6936026936026937E-3</v>
      </c>
      <c r="G75" s="27">
        <v>30</v>
      </c>
      <c r="H75" s="75">
        <v>0</v>
      </c>
      <c r="I75" s="75"/>
      <c r="J75" s="55">
        <f t="shared" si="31"/>
        <v>6.6666666666666671E-3</v>
      </c>
      <c r="L75" s="29">
        <v>10</v>
      </c>
      <c r="M75" s="77">
        <f t="shared" si="34"/>
        <v>20</v>
      </c>
      <c r="N75" s="58">
        <f t="shared" si="35"/>
        <v>9.2592592592592587E-3</v>
      </c>
      <c r="P75" s="78">
        <v>14</v>
      </c>
      <c r="Q75" s="79">
        <f t="shared" si="36"/>
        <v>28</v>
      </c>
      <c r="R75" s="60">
        <f t="shared" si="37"/>
        <v>1.6666666666666666E-2</v>
      </c>
      <c r="T75" s="81">
        <v>30</v>
      </c>
      <c r="U75" s="82">
        <f t="shared" si="38"/>
        <v>60</v>
      </c>
      <c r="V75" s="62">
        <f t="shared" si="39"/>
        <v>6.8181818181818179E-3</v>
      </c>
      <c r="X75" s="88">
        <f t="shared" si="40"/>
        <v>20</v>
      </c>
      <c r="Y75" s="90">
        <f t="shared" si="41"/>
        <v>40</v>
      </c>
      <c r="Z75" s="64">
        <f>SUM(Y75/Z43)</f>
        <v>9.5238095238095247E-3</v>
      </c>
      <c r="AB75" s="91">
        <f t="shared" si="42"/>
        <v>40</v>
      </c>
      <c r="AC75" s="93">
        <v>0</v>
      </c>
      <c r="AD75" s="70">
        <f>SUM(AB75/AD43)</f>
        <v>6.6666666666666671E-3</v>
      </c>
      <c r="AF75" s="96">
        <f t="shared" si="43"/>
        <v>30</v>
      </c>
      <c r="AG75" s="75">
        <f t="shared" si="44"/>
        <v>60</v>
      </c>
      <c r="AH75" s="55">
        <f>SUM(AG75/AH43)</f>
        <v>7.5949367088607592E-3</v>
      </c>
      <c r="AJ75" s="106">
        <f t="shared" si="45"/>
        <v>30</v>
      </c>
      <c r="AK75" s="77">
        <f t="shared" si="46"/>
        <v>60</v>
      </c>
      <c r="AL75" s="58">
        <f>SUM(AK75/AL43)</f>
        <v>6.5217391304347823E-3</v>
      </c>
      <c r="AN75" s="108">
        <f t="shared" si="47"/>
        <v>100</v>
      </c>
      <c r="AO75" s="110">
        <v>0</v>
      </c>
      <c r="AP75" s="60">
        <f>SUM(AN75/AP43)</f>
        <v>6.8493150684931503E-3</v>
      </c>
      <c r="AR75" s="81">
        <f t="shared" si="48"/>
        <v>80</v>
      </c>
      <c r="AS75" s="94">
        <v>0</v>
      </c>
      <c r="AT75" s="94"/>
      <c r="AU75" s="62">
        <f>SUM(AR75/AU43)</f>
        <v>6.1538461538461538E-3</v>
      </c>
      <c r="AW75" s="88">
        <f t="shared" si="49"/>
        <v>0</v>
      </c>
      <c r="AX75" s="88"/>
      <c r="AY75" s="90">
        <v>0</v>
      </c>
      <c r="AZ75" s="64">
        <f>SUM(AW75/AZ43)</f>
        <v>0</v>
      </c>
      <c r="BB75" s="91">
        <f t="shared" si="50"/>
        <v>60</v>
      </c>
      <c r="BC75" s="93">
        <v>0</v>
      </c>
      <c r="BD75" s="93"/>
      <c r="BE75" s="70">
        <f>SUM(BB75/BE43)</f>
        <v>5.7692307692307696E-3</v>
      </c>
      <c r="BG75" s="96">
        <f t="shared" si="51"/>
        <v>10</v>
      </c>
      <c r="BH75" s="75">
        <v>0</v>
      </c>
      <c r="BI75" s="55">
        <f>SUM(BG75/BI43)</f>
        <v>5.263157894736842E-3</v>
      </c>
      <c r="BK75" s="106">
        <f t="shared" si="52"/>
        <v>10</v>
      </c>
      <c r="BL75" s="77">
        <v>0</v>
      </c>
      <c r="BM75" s="58" t="e">
        <f>SUM(BK75/BM43)</f>
        <v>#DIV/0!</v>
      </c>
      <c r="BO75" s="108">
        <f t="shared" si="53"/>
        <v>10</v>
      </c>
      <c r="BP75" s="79">
        <v>0</v>
      </c>
      <c r="BQ75" s="60" t="e">
        <f>SUM(BO75/BQ43)</f>
        <v>#DIV/0!</v>
      </c>
      <c r="BS75" s="81">
        <f t="shared" si="54"/>
        <v>25</v>
      </c>
      <c r="BT75" s="82">
        <v>0</v>
      </c>
      <c r="BU75" s="62" t="e">
        <f>SUM(BS75/BU43)</f>
        <v>#DIV/0!</v>
      </c>
      <c r="BW75" s="84">
        <f t="shared" si="55"/>
        <v>10</v>
      </c>
      <c r="BX75" s="85">
        <f>SUM(2*BW75)</f>
        <v>20</v>
      </c>
      <c r="BY75" s="85"/>
      <c r="BZ75" s="13" t="e">
        <f>SUM(BX75/BZ43)</f>
        <v>#DIV/0!</v>
      </c>
      <c r="CB75" s="84">
        <f t="shared" si="56"/>
        <v>70</v>
      </c>
      <c r="CC75" s="85">
        <v>0</v>
      </c>
      <c r="CD75" s="13" t="e">
        <f>SUM(CB75/CD43)</f>
        <v>#DIV/0!</v>
      </c>
      <c r="CF75" s="84">
        <f t="shared" si="57"/>
        <v>55</v>
      </c>
      <c r="CG75" s="85">
        <v>0</v>
      </c>
      <c r="CH75" s="13" t="e">
        <f>SUM(CF75/CH43)</f>
        <v>#DIV/0!</v>
      </c>
      <c r="CJ75" s="84">
        <f t="shared" si="58"/>
        <v>10</v>
      </c>
      <c r="CK75" s="85">
        <f t="shared" si="59"/>
        <v>20</v>
      </c>
      <c r="CL75" s="13" t="e">
        <f>SUM(CK75/CL43)</f>
        <v>#DIV/0!</v>
      </c>
      <c r="CN75" s="84">
        <f t="shared" si="60"/>
        <v>85</v>
      </c>
      <c r="CO75" s="85">
        <v>0</v>
      </c>
      <c r="CP75" s="13" t="e">
        <f>SUM(CN75/CP43)</f>
        <v>#DIV/0!</v>
      </c>
      <c r="CR75" s="84">
        <f t="shared" si="61"/>
        <v>125</v>
      </c>
      <c r="CS75" s="85">
        <v>0</v>
      </c>
      <c r="CT75" s="13" t="e">
        <f>SUM(CR75/CT43)</f>
        <v>#DIV/0!</v>
      </c>
      <c r="CZ75" s="84">
        <f t="shared" si="62"/>
        <v>0</v>
      </c>
      <c r="DA75" s="85">
        <f t="shared" si="63"/>
        <v>0</v>
      </c>
      <c r="DB75" s="13" t="e">
        <f>SUM(DA75/DB43)</f>
        <v>#DIV/0!</v>
      </c>
      <c r="DD75" s="84">
        <f t="shared" si="64"/>
        <v>0</v>
      </c>
      <c r="DE75" s="85">
        <v>0</v>
      </c>
      <c r="DF75" s="13" t="e">
        <f>SUM(DD75/DF43)</f>
        <v>#DIV/0!</v>
      </c>
    </row>
    <row r="76" spans="1:110" hidden="1" x14ac:dyDescent="0.25">
      <c r="A76" s="26" t="s">
        <v>32</v>
      </c>
      <c r="C76" s="72">
        <v>20</v>
      </c>
      <c r="D76" s="73">
        <f t="shared" si="32"/>
        <v>40</v>
      </c>
      <c r="E76" s="52">
        <f t="shared" si="33"/>
        <v>3.3670033670033669E-3</v>
      </c>
      <c r="G76" s="27">
        <v>50</v>
      </c>
      <c r="H76" s="75">
        <v>0</v>
      </c>
      <c r="I76" s="75"/>
      <c r="J76" s="55">
        <f t="shared" si="31"/>
        <v>1.1111111111111112E-2</v>
      </c>
      <c r="L76" s="29">
        <v>10</v>
      </c>
      <c r="M76" s="77">
        <f t="shared" si="34"/>
        <v>20</v>
      </c>
      <c r="N76" s="58">
        <f t="shared" si="35"/>
        <v>9.2592592592592587E-3</v>
      </c>
      <c r="P76" s="78">
        <v>11</v>
      </c>
      <c r="Q76" s="79">
        <f t="shared" si="36"/>
        <v>22</v>
      </c>
      <c r="R76" s="60">
        <f t="shared" si="37"/>
        <v>1.3095238095238096E-2</v>
      </c>
      <c r="T76" s="81">
        <v>80</v>
      </c>
      <c r="U76" s="82">
        <f t="shared" si="38"/>
        <v>160</v>
      </c>
      <c r="V76" s="62">
        <f t="shared" si="39"/>
        <v>1.8181818181818181E-2</v>
      </c>
      <c r="X76" s="88">
        <f t="shared" si="40"/>
        <v>40</v>
      </c>
      <c r="Y76" s="90">
        <f t="shared" si="41"/>
        <v>80</v>
      </c>
      <c r="Z76" s="64">
        <f>SUM(Y76/Z43)</f>
        <v>1.9047619047619049E-2</v>
      </c>
      <c r="AB76" s="91">
        <f t="shared" si="42"/>
        <v>110</v>
      </c>
      <c r="AC76" s="93">
        <v>0</v>
      </c>
      <c r="AD76" s="70">
        <f>SUM(AB76/AD43)</f>
        <v>1.8333333333333333E-2</v>
      </c>
      <c r="AF76" s="96">
        <f t="shared" si="43"/>
        <v>80</v>
      </c>
      <c r="AG76" s="75">
        <f t="shared" si="44"/>
        <v>160</v>
      </c>
      <c r="AH76" s="55">
        <f>SUM(AG76/AH43)</f>
        <v>2.0253164556962026E-2</v>
      </c>
      <c r="AJ76" s="106">
        <f t="shared" si="45"/>
        <v>80</v>
      </c>
      <c r="AK76" s="77">
        <f t="shared" si="46"/>
        <v>160</v>
      </c>
      <c r="AL76" s="58">
        <f>SUM(AK76/AL43)</f>
        <v>1.7391304347826087E-2</v>
      </c>
      <c r="AN76" s="108">
        <f t="shared" si="47"/>
        <v>240</v>
      </c>
      <c r="AO76" s="110">
        <v>0</v>
      </c>
      <c r="AP76" s="60">
        <f>SUM(AN76/AP43)</f>
        <v>1.643835616438356E-2</v>
      </c>
      <c r="AR76" s="81">
        <f t="shared" si="48"/>
        <v>210</v>
      </c>
      <c r="AS76" s="94">
        <v>0</v>
      </c>
      <c r="AT76" s="94"/>
      <c r="AU76" s="62">
        <f>SUM(AR76/AU43)</f>
        <v>1.6153846153846154E-2</v>
      </c>
      <c r="AW76" s="88">
        <f t="shared" si="49"/>
        <v>0</v>
      </c>
      <c r="AX76" s="88"/>
      <c r="AY76" s="90">
        <v>0</v>
      </c>
      <c r="AZ76" s="64">
        <f>SUM(AW76/AZ43)</f>
        <v>0</v>
      </c>
      <c r="BB76" s="91">
        <f t="shared" si="50"/>
        <v>160</v>
      </c>
      <c r="BC76" s="93">
        <v>0</v>
      </c>
      <c r="BD76" s="93"/>
      <c r="BE76" s="70">
        <f>SUM(BB76/BE43)</f>
        <v>1.5384615384615385E-2</v>
      </c>
      <c r="BG76" s="96">
        <f t="shared" si="51"/>
        <v>30</v>
      </c>
      <c r="BH76" s="75">
        <v>0</v>
      </c>
      <c r="BI76" s="55">
        <f>SUM(BG76/BI43)</f>
        <v>1.5789473684210527E-2</v>
      </c>
      <c r="BK76" s="106">
        <f t="shared" si="52"/>
        <v>10</v>
      </c>
      <c r="BL76" s="77">
        <v>0</v>
      </c>
      <c r="BM76" s="58" t="e">
        <f>SUM(BK76/BM43)</f>
        <v>#DIV/0!</v>
      </c>
      <c r="BO76" s="108">
        <f t="shared" si="53"/>
        <v>30</v>
      </c>
      <c r="BP76" s="79">
        <v>0</v>
      </c>
      <c r="BQ76" s="60" t="e">
        <f>SUM(BO76/BQ43)</f>
        <v>#DIV/0!</v>
      </c>
      <c r="BS76" s="81">
        <f t="shared" si="54"/>
        <v>60</v>
      </c>
      <c r="BT76" s="82">
        <v>0</v>
      </c>
      <c r="BU76" s="62" t="e">
        <f>SUM(BS76/BU43)</f>
        <v>#DIV/0!</v>
      </c>
      <c r="BW76" s="84">
        <f t="shared" si="55"/>
        <v>20</v>
      </c>
      <c r="BX76" s="85">
        <f>SUM(2*BW76)</f>
        <v>40</v>
      </c>
      <c r="BY76" s="85"/>
      <c r="BZ76" s="13" t="e">
        <f>SUM(BX76/BZ43)</f>
        <v>#DIV/0!</v>
      </c>
      <c r="CB76" s="84">
        <f t="shared" si="56"/>
        <v>170</v>
      </c>
      <c r="CC76" s="85">
        <v>0</v>
      </c>
      <c r="CD76" s="13" t="e">
        <f>SUM(CB76/CD43)</f>
        <v>#DIV/0!</v>
      </c>
      <c r="CF76" s="84">
        <f t="shared" si="57"/>
        <v>140</v>
      </c>
      <c r="CG76" s="85">
        <v>0</v>
      </c>
      <c r="CH76" s="13" t="e">
        <f>SUM(CF76/CH43)</f>
        <v>#DIV/0!</v>
      </c>
      <c r="CJ76" s="84">
        <f t="shared" si="58"/>
        <v>10</v>
      </c>
      <c r="CK76" s="85">
        <f t="shared" si="59"/>
        <v>20</v>
      </c>
      <c r="CL76" s="13" t="e">
        <f>SUM(CK76/CL43)</f>
        <v>#DIV/0!</v>
      </c>
      <c r="CN76" s="84">
        <f t="shared" si="60"/>
        <v>230</v>
      </c>
      <c r="CO76" s="85">
        <v>0</v>
      </c>
      <c r="CP76" s="13" t="e">
        <f>SUM(CN76/CP43)</f>
        <v>#DIV/0!</v>
      </c>
      <c r="CR76" s="84">
        <f t="shared" si="61"/>
        <v>325</v>
      </c>
      <c r="CS76" s="85">
        <v>0</v>
      </c>
      <c r="CT76" s="13" t="e">
        <f>SUM(CR76/CT43)</f>
        <v>#DIV/0!</v>
      </c>
      <c r="CZ76" s="84">
        <f t="shared" si="62"/>
        <v>0</v>
      </c>
      <c r="DA76" s="85">
        <f t="shared" si="63"/>
        <v>0</v>
      </c>
      <c r="DB76" s="13" t="e">
        <f>SUM(DA76/DB43)</f>
        <v>#DIV/0!</v>
      </c>
      <c r="DD76" s="84">
        <f t="shared" si="64"/>
        <v>0</v>
      </c>
      <c r="DE76" s="85">
        <v>0</v>
      </c>
      <c r="DF76" s="13" t="e">
        <f>SUM(DD76/DF43)</f>
        <v>#DIV/0!</v>
      </c>
    </row>
    <row r="77" spans="1:110" hidden="1" x14ac:dyDescent="0.25">
      <c r="A77" s="26" t="s">
        <v>33</v>
      </c>
      <c r="C77" s="72">
        <v>15</v>
      </c>
      <c r="D77" s="73">
        <f t="shared" si="32"/>
        <v>30</v>
      </c>
      <c r="E77" s="52">
        <f t="shared" si="33"/>
        <v>2.5252525252525255E-3</v>
      </c>
      <c r="G77" s="27">
        <v>20</v>
      </c>
      <c r="H77" s="75">
        <v>0</v>
      </c>
      <c r="I77" s="75"/>
      <c r="J77" s="55">
        <f t="shared" si="31"/>
        <v>4.4444444444444444E-3</v>
      </c>
      <c r="L77" s="29">
        <v>10</v>
      </c>
      <c r="M77" s="77">
        <f t="shared" si="34"/>
        <v>20</v>
      </c>
      <c r="N77" s="58">
        <f t="shared" si="35"/>
        <v>9.2592592592592587E-3</v>
      </c>
      <c r="P77" s="78">
        <v>9</v>
      </c>
      <c r="Q77" s="79">
        <f t="shared" si="36"/>
        <v>18</v>
      </c>
      <c r="R77" s="60">
        <f t="shared" si="37"/>
        <v>1.0714285714285714E-2</v>
      </c>
      <c r="T77" s="81">
        <v>30</v>
      </c>
      <c r="U77" s="82">
        <f t="shared" si="38"/>
        <v>60</v>
      </c>
      <c r="V77" s="62">
        <f t="shared" si="39"/>
        <v>6.8181818181818179E-3</v>
      </c>
      <c r="X77" s="88">
        <f t="shared" si="40"/>
        <v>20</v>
      </c>
      <c r="Y77" s="90">
        <f t="shared" si="41"/>
        <v>40</v>
      </c>
      <c r="Z77" s="64">
        <f>SUM(Y77/Z43)</f>
        <v>9.5238095238095247E-3</v>
      </c>
      <c r="AB77" s="91">
        <f t="shared" si="42"/>
        <v>40</v>
      </c>
      <c r="AC77" s="93">
        <v>0</v>
      </c>
      <c r="AD77" s="70">
        <f>SUM(AB77/AD43)</f>
        <v>6.6666666666666671E-3</v>
      </c>
      <c r="AF77" s="96">
        <f t="shared" si="43"/>
        <v>30</v>
      </c>
      <c r="AG77" s="75">
        <f t="shared" si="44"/>
        <v>60</v>
      </c>
      <c r="AH77" s="55">
        <f>SUM(AG77/AH43)</f>
        <v>7.5949367088607592E-3</v>
      </c>
      <c r="AJ77" s="106">
        <f t="shared" si="45"/>
        <v>30</v>
      </c>
      <c r="AK77" s="77">
        <f t="shared" si="46"/>
        <v>60</v>
      </c>
      <c r="AL77" s="58">
        <f>SUM(AK77/AL43)</f>
        <v>6.5217391304347823E-3</v>
      </c>
      <c r="AN77" s="108">
        <f t="shared" si="47"/>
        <v>100</v>
      </c>
      <c r="AO77" s="110">
        <v>0</v>
      </c>
      <c r="AP77" s="60">
        <f>SUM(AN77/AP43)</f>
        <v>6.8493150684931503E-3</v>
      </c>
      <c r="AR77" s="81">
        <f t="shared" si="48"/>
        <v>70</v>
      </c>
      <c r="AS77" s="94">
        <v>0</v>
      </c>
      <c r="AT77" s="94"/>
      <c r="AU77" s="62">
        <f>SUM(AR77/AU43)</f>
        <v>5.3846153846153844E-3</v>
      </c>
      <c r="AW77" s="88">
        <f t="shared" si="49"/>
        <v>0</v>
      </c>
      <c r="AX77" s="88"/>
      <c r="AY77" s="90">
        <v>0</v>
      </c>
      <c r="AZ77" s="64">
        <f>SUM(AW77/AZ43)</f>
        <v>0</v>
      </c>
      <c r="BB77" s="91">
        <f t="shared" si="50"/>
        <v>60</v>
      </c>
      <c r="BC77" s="93">
        <v>0</v>
      </c>
      <c r="BD77" s="93"/>
      <c r="BE77" s="70">
        <f>SUM(BB77/BE43)</f>
        <v>5.7692307692307696E-3</v>
      </c>
      <c r="BG77" s="96">
        <f t="shared" si="51"/>
        <v>20</v>
      </c>
      <c r="BH77" s="75">
        <v>0</v>
      </c>
      <c r="BI77" s="55">
        <f>SUM(BG77/BI43)</f>
        <v>1.0526315789473684E-2</v>
      </c>
      <c r="BK77" s="106">
        <f t="shared" si="52"/>
        <v>10</v>
      </c>
      <c r="BL77" s="77">
        <v>0</v>
      </c>
      <c r="BM77" s="58" t="e">
        <f>SUM(BK77/BM43)</f>
        <v>#DIV/0!</v>
      </c>
      <c r="BO77" s="108">
        <f t="shared" si="53"/>
        <v>10</v>
      </c>
      <c r="BP77" s="79">
        <v>0</v>
      </c>
      <c r="BQ77" s="60" t="e">
        <f>SUM(BO77/BQ43)</f>
        <v>#DIV/0!</v>
      </c>
      <c r="BS77" s="81">
        <f t="shared" si="54"/>
        <v>25</v>
      </c>
      <c r="BT77" s="82">
        <v>0</v>
      </c>
      <c r="BU77" s="62" t="e">
        <f>SUM(BS77/BU43)</f>
        <v>#DIV/0!</v>
      </c>
      <c r="BW77" s="84">
        <f t="shared" si="55"/>
        <v>10</v>
      </c>
      <c r="BX77" s="85">
        <f>SUM(2*BW77)</f>
        <v>20</v>
      </c>
      <c r="BY77" s="85"/>
      <c r="BZ77" s="13" t="e">
        <f>SUM(BX77/BZ43)</f>
        <v>#DIV/0!</v>
      </c>
      <c r="CB77" s="84">
        <f t="shared" si="56"/>
        <v>75</v>
      </c>
      <c r="CC77" s="85">
        <v>0</v>
      </c>
      <c r="CD77" s="13" t="e">
        <f>SUM(CB77/CD43)</f>
        <v>#DIV/0!</v>
      </c>
      <c r="CF77" s="84">
        <f t="shared" si="57"/>
        <v>60</v>
      </c>
      <c r="CG77" s="85">
        <v>0</v>
      </c>
      <c r="CH77" s="13" t="e">
        <f>SUM(CF77/CH43)</f>
        <v>#DIV/0!</v>
      </c>
      <c r="CJ77" s="84">
        <f t="shared" si="58"/>
        <v>10</v>
      </c>
      <c r="CK77" s="85">
        <f t="shared" si="59"/>
        <v>20</v>
      </c>
      <c r="CL77" s="13" t="e">
        <f>SUM(CK77/CL43)</f>
        <v>#DIV/0!</v>
      </c>
      <c r="CN77" s="84">
        <f t="shared" si="60"/>
        <v>100</v>
      </c>
      <c r="CO77" s="85">
        <v>0</v>
      </c>
      <c r="CP77" s="13" t="e">
        <f>SUM(CN77/CP43)</f>
        <v>#DIV/0!</v>
      </c>
      <c r="CR77" s="84">
        <f t="shared" si="61"/>
        <v>130</v>
      </c>
      <c r="CS77" s="85">
        <v>0</v>
      </c>
      <c r="CT77" s="13" t="e">
        <f>SUM(CR77/CT43)</f>
        <v>#DIV/0!</v>
      </c>
      <c r="CZ77" s="84">
        <f t="shared" si="62"/>
        <v>0</v>
      </c>
      <c r="DA77" s="85">
        <f t="shared" si="63"/>
        <v>0</v>
      </c>
      <c r="DB77" s="13" t="e">
        <f>SUM(DA77/DB43)</f>
        <v>#DIV/0!</v>
      </c>
      <c r="DD77" s="84">
        <f t="shared" si="64"/>
        <v>0</v>
      </c>
      <c r="DE77" s="85">
        <v>0</v>
      </c>
      <c r="DF77" s="13" t="e">
        <f>SUM(DD77/DF43)</f>
        <v>#DIV/0!</v>
      </c>
    </row>
    <row r="78" spans="1:110" hidden="1" x14ac:dyDescent="0.25">
      <c r="A78" s="26" t="s">
        <v>1</v>
      </c>
      <c r="C78" s="72">
        <v>3470</v>
      </c>
      <c r="D78" s="73">
        <f t="shared" si="32"/>
        <v>6940</v>
      </c>
      <c r="E78" s="52">
        <f t="shared" si="33"/>
        <v>0.58417508417508412</v>
      </c>
      <c r="G78" s="27">
        <v>1790</v>
      </c>
      <c r="H78" s="75">
        <v>0</v>
      </c>
      <c r="I78" s="75"/>
      <c r="J78" s="55">
        <f t="shared" si="31"/>
        <v>0.39777777777777779</v>
      </c>
      <c r="L78" s="29">
        <v>400</v>
      </c>
      <c r="M78" s="77">
        <f t="shared" si="34"/>
        <v>800</v>
      </c>
      <c r="N78" s="58">
        <f t="shared" si="35"/>
        <v>0.37037037037037035</v>
      </c>
      <c r="P78" s="78">
        <v>20</v>
      </c>
      <c r="Q78" s="79">
        <f t="shared" si="36"/>
        <v>40</v>
      </c>
      <c r="R78" s="60">
        <f t="shared" si="37"/>
        <v>2.3809523809523808E-2</v>
      </c>
      <c r="T78" s="81">
        <v>1410</v>
      </c>
      <c r="U78" s="82">
        <f t="shared" si="38"/>
        <v>2820</v>
      </c>
      <c r="V78" s="62">
        <f t="shared" si="39"/>
        <v>0.32045454545454544</v>
      </c>
      <c r="X78" s="88">
        <f t="shared" si="40"/>
        <v>600</v>
      </c>
      <c r="Y78" s="90">
        <f t="shared" si="41"/>
        <v>1200</v>
      </c>
      <c r="Z78" s="64">
        <f>SUM(Y78/Z43)</f>
        <v>0.2857142857142857</v>
      </c>
      <c r="AB78" s="91">
        <f t="shared" si="42"/>
        <v>1960</v>
      </c>
      <c r="AC78" s="93">
        <v>0</v>
      </c>
      <c r="AD78" s="70">
        <f>SUM(AB78/AD43)</f>
        <v>0.32666666666666666</v>
      </c>
      <c r="AF78" s="96">
        <f t="shared" si="43"/>
        <v>1210</v>
      </c>
      <c r="AG78" s="75">
        <f t="shared" si="44"/>
        <v>2420</v>
      </c>
      <c r="AH78" s="55">
        <f>SUM(AG78/AH43)</f>
        <v>0.30632911392405066</v>
      </c>
      <c r="AJ78" s="106">
        <f t="shared" si="45"/>
        <v>1430</v>
      </c>
      <c r="AK78" s="77">
        <f t="shared" si="46"/>
        <v>2860</v>
      </c>
      <c r="AL78" s="58">
        <f>SUM(AK78/AL43)</f>
        <v>0.31086956521739129</v>
      </c>
      <c r="AN78" s="108">
        <f t="shared" si="47"/>
        <v>4900</v>
      </c>
      <c r="AO78" s="110">
        <v>0</v>
      </c>
      <c r="AP78" s="60">
        <f>SUM(AN78/AP43)</f>
        <v>0.33561643835616439</v>
      </c>
      <c r="AR78" s="81">
        <f t="shared" si="48"/>
        <v>4470</v>
      </c>
      <c r="AS78" s="94">
        <v>0</v>
      </c>
      <c r="AT78" s="94"/>
      <c r="AU78" s="62">
        <f>SUM(AR78/AU43)</f>
        <v>0.34384615384615386</v>
      </c>
      <c r="AW78" s="88">
        <f t="shared" si="49"/>
        <v>0</v>
      </c>
      <c r="AX78" s="88"/>
      <c r="AY78" s="90">
        <v>0</v>
      </c>
      <c r="AZ78" s="64">
        <f>SUM(AW78/AZ43)</f>
        <v>0</v>
      </c>
      <c r="BB78" s="91">
        <f t="shared" si="50"/>
        <v>3680</v>
      </c>
      <c r="BC78" s="93">
        <v>0</v>
      </c>
      <c r="BD78" s="93"/>
      <c r="BE78" s="70">
        <f>SUM(BB78/BE43)</f>
        <v>0.35384615384615387</v>
      </c>
      <c r="BG78" s="96">
        <f t="shared" si="51"/>
        <v>620</v>
      </c>
      <c r="BH78" s="75">
        <v>0</v>
      </c>
      <c r="BI78" s="55">
        <f>SUM(BG78/BI43)</f>
        <v>0.32631578947368423</v>
      </c>
      <c r="BK78" s="106">
        <f t="shared" si="52"/>
        <v>180</v>
      </c>
      <c r="BL78" s="77">
        <v>0</v>
      </c>
      <c r="BM78" s="58" t="e">
        <f>SUM(BK78/BM43)</f>
        <v>#DIV/0!</v>
      </c>
      <c r="BO78" s="108">
        <f t="shared" si="53"/>
        <v>590</v>
      </c>
      <c r="BP78" s="79">
        <v>0</v>
      </c>
      <c r="BQ78" s="60" t="e">
        <f>SUM(BO78/BQ43)</f>
        <v>#DIV/0!</v>
      </c>
      <c r="BS78" s="81">
        <f t="shared" si="54"/>
        <v>1415</v>
      </c>
      <c r="BT78" s="82">
        <v>0</v>
      </c>
      <c r="BU78" s="62" t="e">
        <f>SUM(BS78/BU43)</f>
        <v>#DIV/0!</v>
      </c>
      <c r="BW78" s="84">
        <f t="shared" si="55"/>
        <v>460</v>
      </c>
      <c r="BX78" s="85">
        <f>SUM(2*BW78)</f>
        <v>920</v>
      </c>
      <c r="BY78" s="85"/>
      <c r="BZ78" s="13" t="e">
        <f>SUM(BX78/BZ43)</f>
        <v>#DIV/0!</v>
      </c>
      <c r="CB78" s="84">
        <f t="shared" si="56"/>
        <v>4220</v>
      </c>
      <c r="CC78" s="85">
        <v>0</v>
      </c>
      <c r="CD78" s="13" t="e">
        <f>SUM(CB78/CD43)</f>
        <v>#DIV/0!</v>
      </c>
      <c r="CF78" s="84">
        <f t="shared" si="57"/>
        <v>3435</v>
      </c>
      <c r="CG78" s="85">
        <v>0</v>
      </c>
      <c r="CH78" s="13" t="e">
        <f>SUM(CF78/CH43)</f>
        <v>#DIV/0!</v>
      </c>
      <c r="CJ78" s="84">
        <f t="shared" si="58"/>
        <v>70</v>
      </c>
      <c r="CK78" s="85">
        <f t="shared" si="59"/>
        <v>140</v>
      </c>
      <c r="CL78" s="13" t="e">
        <f>SUM(CK78/CL43)</f>
        <v>#DIV/0!</v>
      </c>
      <c r="CN78" s="84">
        <f t="shared" si="60"/>
        <v>5815</v>
      </c>
      <c r="CO78" s="85">
        <v>0</v>
      </c>
      <c r="CP78" s="13" t="e">
        <f>SUM(CN78/CP43)</f>
        <v>#DIV/0!</v>
      </c>
      <c r="CR78" s="84">
        <f t="shared" si="61"/>
        <v>6505</v>
      </c>
      <c r="CS78" s="85">
        <v>0</v>
      </c>
      <c r="CT78" s="13" t="e">
        <f>SUM(CR78/CT43)</f>
        <v>#DIV/0!</v>
      </c>
      <c r="CZ78" s="84">
        <f t="shared" si="62"/>
        <v>0</v>
      </c>
      <c r="DA78" s="85">
        <f t="shared" si="63"/>
        <v>0</v>
      </c>
      <c r="DB78" s="13" t="e">
        <f>SUM(DA78/DB43)</f>
        <v>#DIV/0!</v>
      </c>
      <c r="DD78" s="84">
        <f t="shared" si="64"/>
        <v>0</v>
      </c>
      <c r="DE78" s="85">
        <v>0</v>
      </c>
      <c r="DF78" s="13" t="e">
        <f>SUM(DD78/DF43)</f>
        <v>#DIV/0!</v>
      </c>
    </row>
    <row r="79" spans="1:110" hidden="1" x14ac:dyDescent="0.25">
      <c r="A79" s="26" t="s">
        <v>34</v>
      </c>
      <c r="C79" s="72">
        <v>82</v>
      </c>
      <c r="D79" s="73">
        <f t="shared" si="32"/>
        <v>164</v>
      </c>
      <c r="E79" s="52">
        <f t="shared" si="33"/>
        <v>1.3804713804713804E-2</v>
      </c>
      <c r="G79" s="27">
        <v>190</v>
      </c>
      <c r="H79" s="75">
        <v>0</v>
      </c>
      <c r="I79" s="75"/>
      <c r="J79" s="55">
        <f t="shared" si="31"/>
        <v>4.2222222222222223E-2</v>
      </c>
      <c r="L79" s="29">
        <v>40</v>
      </c>
      <c r="M79" s="77">
        <f t="shared" si="34"/>
        <v>80</v>
      </c>
      <c r="N79" s="58">
        <f t="shared" si="35"/>
        <v>3.7037037037037035E-2</v>
      </c>
      <c r="P79" s="78">
        <v>58</v>
      </c>
      <c r="Q79" s="79">
        <f t="shared" si="36"/>
        <v>116</v>
      </c>
      <c r="R79" s="60">
        <f t="shared" si="37"/>
        <v>6.9047619047619052E-2</v>
      </c>
      <c r="T79" s="81">
        <v>160</v>
      </c>
      <c r="U79" s="82">
        <f t="shared" si="38"/>
        <v>320</v>
      </c>
      <c r="V79" s="62">
        <f t="shared" si="39"/>
        <v>3.6363636363636362E-2</v>
      </c>
      <c r="X79" s="88">
        <f t="shared" si="40"/>
        <v>70</v>
      </c>
      <c r="Y79" s="90">
        <f t="shared" si="41"/>
        <v>140</v>
      </c>
      <c r="Z79" s="64">
        <f>SUM(Y79/Z43)</f>
        <v>3.3333333333333333E-2</v>
      </c>
      <c r="AB79" s="91">
        <f t="shared" si="42"/>
        <v>220</v>
      </c>
      <c r="AC79" s="93">
        <v>0</v>
      </c>
      <c r="AD79" s="70">
        <f>SUM(AB79/AD43)</f>
        <v>3.6666666666666667E-2</v>
      </c>
      <c r="AF79" s="96">
        <f t="shared" si="43"/>
        <v>140</v>
      </c>
      <c r="AG79" s="75">
        <f t="shared" si="44"/>
        <v>280</v>
      </c>
      <c r="AH79" s="55">
        <f>SUM(AG79/AH43)</f>
        <v>3.5443037974683546E-2</v>
      </c>
      <c r="AJ79" s="106">
        <f t="shared" si="45"/>
        <v>170</v>
      </c>
      <c r="AK79" s="77">
        <f t="shared" si="46"/>
        <v>340</v>
      </c>
      <c r="AL79" s="58">
        <f>SUM(AK79/AL43)</f>
        <v>3.6956521739130437E-2</v>
      </c>
      <c r="AN79" s="108">
        <f t="shared" si="47"/>
        <v>600</v>
      </c>
      <c r="AO79" s="110">
        <v>0</v>
      </c>
      <c r="AP79" s="60">
        <f>SUM(AN79/AP43)</f>
        <v>4.1095890410958902E-2</v>
      </c>
      <c r="AR79" s="81">
        <f t="shared" si="48"/>
        <v>630</v>
      </c>
      <c r="AS79" s="94">
        <v>0</v>
      </c>
      <c r="AT79" s="94"/>
      <c r="AU79" s="62">
        <f>SUM(AR79/AU43)</f>
        <v>4.8461538461538459E-2</v>
      </c>
      <c r="AW79" s="88">
        <f t="shared" si="49"/>
        <v>0</v>
      </c>
      <c r="AX79" s="88"/>
      <c r="AY79" s="90">
        <v>0</v>
      </c>
      <c r="AZ79" s="64">
        <f>SUM(AW79/AZ43)</f>
        <v>0</v>
      </c>
      <c r="BB79" s="91">
        <f t="shared" si="50"/>
        <v>500</v>
      </c>
      <c r="BC79" s="93">
        <v>0</v>
      </c>
      <c r="BD79" s="93"/>
      <c r="BE79" s="70">
        <f>SUM(BB79/BE43)</f>
        <v>4.807692307692308E-2</v>
      </c>
      <c r="BG79" s="96">
        <f t="shared" si="51"/>
        <v>90</v>
      </c>
      <c r="BH79" s="75">
        <v>0</v>
      </c>
      <c r="BI79" s="55">
        <f>SUM(BG79/BI43)</f>
        <v>4.736842105263158E-2</v>
      </c>
      <c r="BK79" s="106">
        <f t="shared" si="52"/>
        <v>30</v>
      </c>
      <c r="BL79" s="77">
        <v>0</v>
      </c>
      <c r="BM79" s="58" t="e">
        <f>SUM(BK79/BM43)</f>
        <v>#DIV/0!</v>
      </c>
      <c r="BO79" s="108">
        <f t="shared" si="53"/>
        <v>80</v>
      </c>
      <c r="BP79" s="79">
        <v>0</v>
      </c>
      <c r="BQ79" s="60" t="e">
        <f>SUM(BO79/BQ43)</f>
        <v>#DIV/0!</v>
      </c>
      <c r="BS79" s="81">
        <f t="shared" si="54"/>
        <v>200</v>
      </c>
      <c r="BT79" s="82">
        <v>0</v>
      </c>
      <c r="BU79" s="62" t="e">
        <f>SUM(BS79/BU43)</f>
        <v>#DIV/0!</v>
      </c>
      <c r="BW79" s="84">
        <f t="shared" si="55"/>
        <v>60</v>
      </c>
      <c r="BX79" s="85">
        <f>SUM(2*BW79)</f>
        <v>120</v>
      </c>
      <c r="BY79" s="85"/>
      <c r="BZ79" s="13" t="e">
        <f>SUM(BX79/BZ43)</f>
        <v>#DIV/0!</v>
      </c>
      <c r="CB79" s="84">
        <f t="shared" si="56"/>
        <v>585</v>
      </c>
      <c r="CC79" s="85">
        <v>0</v>
      </c>
      <c r="CD79" s="13" t="e">
        <f>SUM(CB79/CD43)</f>
        <v>#DIV/0!</v>
      </c>
      <c r="CF79" s="84">
        <f t="shared" si="57"/>
        <v>455</v>
      </c>
      <c r="CG79" s="85">
        <v>0</v>
      </c>
      <c r="CH79" s="13" t="e">
        <f>SUM(CF79/CH43)</f>
        <v>#DIV/0!</v>
      </c>
      <c r="CJ79" s="84">
        <f t="shared" si="58"/>
        <v>10</v>
      </c>
      <c r="CK79" s="85">
        <f t="shared" si="59"/>
        <v>20</v>
      </c>
      <c r="CL79" s="13" t="e">
        <f>SUM(CK79/CL43)</f>
        <v>#DIV/0!</v>
      </c>
      <c r="CN79" s="84">
        <f t="shared" si="60"/>
        <v>765</v>
      </c>
      <c r="CO79" s="85">
        <v>0</v>
      </c>
      <c r="CP79" s="13" t="e">
        <f>SUM(CN79/CP43)</f>
        <v>#DIV/0!</v>
      </c>
      <c r="CR79" s="84">
        <f t="shared" si="61"/>
        <v>890</v>
      </c>
      <c r="CS79" s="85">
        <v>0</v>
      </c>
      <c r="CT79" s="13" t="e">
        <f>SUM(CR79/CT43)</f>
        <v>#DIV/0!</v>
      </c>
      <c r="CZ79" s="84">
        <f t="shared" si="62"/>
        <v>0</v>
      </c>
      <c r="DA79" s="85">
        <f t="shared" si="63"/>
        <v>0</v>
      </c>
      <c r="DB79" s="13" t="e">
        <f>SUM(DA79/DB43)</f>
        <v>#DIV/0!</v>
      </c>
      <c r="DD79" s="84">
        <f t="shared" si="64"/>
        <v>0</v>
      </c>
      <c r="DE79" s="85">
        <v>0</v>
      </c>
      <c r="DF79" s="13" t="e">
        <f>SUM(DD79/DF43)</f>
        <v>#DIV/0!</v>
      </c>
    </row>
    <row r="80" spans="1:110" hidden="1" x14ac:dyDescent="0.25">
      <c r="A80" s="31" t="s">
        <v>35</v>
      </c>
      <c r="C80" s="74">
        <f>SUM(C45:C79)</f>
        <v>5935</v>
      </c>
      <c r="D80" s="73">
        <f t="shared" si="32"/>
        <v>11870</v>
      </c>
      <c r="E80" s="52">
        <f>SUM(E45:E79)</f>
        <v>0.99915824915824913</v>
      </c>
      <c r="G80" s="76">
        <f>SUM(G45:G79)</f>
        <v>4500</v>
      </c>
      <c r="H80" s="75">
        <v>0</v>
      </c>
      <c r="I80" s="75"/>
      <c r="J80" s="55">
        <f>SUM(J45:J79)</f>
        <v>1.0000000000000002</v>
      </c>
      <c r="L80" s="29">
        <f>SUM(L45:L79)</f>
        <v>1080</v>
      </c>
      <c r="M80" s="77">
        <f t="shared" si="34"/>
        <v>2160</v>
      </c>
      <c r="N80" s="58">
        <f>SUM(N45:N79)</f>
        <v>1</v>
      </c>
      <c r="P80" s="80">
        <f>SUM(P45:P79)</f>
        <v>823</v>
      </c>
      <c r="Q80" s="79">
        <f t="shared" si="36"/>
        <v>1646</v>
      </c>
      <c r="R80" s="60">
        <f>SUM(R45:R79)</f>
        <v>0.97976190476190461</v>
      </c>
      <c r="T80" s="83">
        <f>SUM(T45:T79)</f>
        <v>4320</v>
      </c>
      <c r="U80" s="82">
        <f t="shared" si="38"/>
        <v>8640</v>
      </c>
      <c r="V80" s="62">
        <f>SUM(V45:V79)</f>
        <v>0.98181818181818181</v>
      </c>
      <c r="X80" s="89">
        <f>SUM(X45:X79)</f>
        <v>2060</v>
      </c>
      <c r="Y80" s="90">
        <f>SUM(Y45:Y79)</f>
        <v>4120</v>
      </c>
      <c r="Z80" s="64">
        <f>SUM(Z45:Z79)</f>
        <v>0.9809523809523808</v>
      </c>
      <c r="AB80" s="92">
        <f>SUM(AB45:AB79)</f>
        <v>5950</v>
      </c>
      <c r="AC80" s="93">
        <v>0</v>
      </c>
      <c r="AD80" s="70">
        <f>SUM(AD45:AD79)</f>
        <v>0.99166666666666659</v>
      </c>
      <c r="AF80" s="101">
        <f>SUM(AF45:AF79)</f>
        <v>3950</v>
      </c>
      <c r="AG80" s="75">
        <f>SUM(AG45:AG79)</f>
        <v>7900</v>
      </c>
      <c r="AH80" s="55">
        <f>SUM(AH45:AH79)</f>
        <v>1</v>
      </c>
      <c r="AJ80" s="107">
        <f>SUM(AJ45:AJ79)</f>
        <v>4520</v>
      </c>
      <c r="AK80" s="77">
        <f>SUM(AK45:AK79)</f>
        <v>9040</v>
      </c>
      <c r="AL80" s="58">
        <f>SUM(AL45:AL79)</f>
        <v>0.9826086956521739</v>
      </c>
      <c r="AN80" s="113">
        <f>SUM(AN45:AN79)</f>
        <v>14560</v>
      </c>
      <c r="AO80" s="79">
        <f>SUM(AO45:AO79)</f>
        <v>0</v>
      </c>
      <c r="AP80" s="60">
        <f>SUM(AP45:AP79)</f>
        <v>0.99726027397260286</v>
      </c>
      <c r="AR80" s="83">
        <f>SUM(AR45:AR79)</f>
        <v>12850</v>
      </c>
      <c r="AS80" s="82">
        <f>SUM(AS45:AS79)</f>
        <v>0</v>
      </c>
      <c r="AT80" s="82"/>
      <c r="AU80" s="62">
        <f>SUM(AU45:AU79)</f>
        <v>0.98846153846153861</v>
      </c>
      <c r="AW80" s="89">
        <f>SUM(AW45:AW79)</f>
        <v>1720</v>
      </c>
      <c r="AX80" s="89"/>
      <c r="AY80" s="90">
        <v>0</v>
      </c>
      <c r="AZ80" s="64">
        <f>SUM(AZ45:AZ79)</f>
        <v>0.85999999999999988</v>
      </c>
      <c r="BB80" s="92">
        <f>SUM(BB45:BB79)</f>
        <v>10350</v>
      </c>
      <c r="BC80" s="93">
        <v>0</v>
      </c>
      <c r="BD80" s="93"/>
      <c r="BE80" s="70">
        <f>SUM(BE45:BE79)</f>
        <v>0.99519230769230771</v>
      </c>
      <c r="BG80" s="101">
        <f>SUM(BG45:BG79)</f>
        <v>1860</v>
      </c>
      <c r="BH80" s="75">
        <v>0</v>
      </c>
      <c r="BI80" s="55">
        <f>SUM(BI45:BI79)</f>
        <v>0.97894736842105279</v>
      </c>
      <c r="BK80" s="107">
        <f>SUM(BK45:BK79)</f>
        <v>630</v>
      </c>
      <c r="BL80" s="77">
        <v>0</v>
      </c>
      <c r="BM80" s="58" t="e">
        <f>SUM(BM45:BM79)</f>
        <v>#DIV/0!</v>
      </c>
      <c r="BO80" s="113">
        <f>SUM(BO45:BO79)</f>
        <v>1730</v>
      </c>
      <c r="BP80" s="79">
        <v>0</v>
      </c>
      <c r="BQ80" s="60" t="e">
        <f>SUM(BQ45:BQ79)</f>
        <v>#DIV/0!</v>
      </c>
      <c r="BS80" s="83">
        <f>SUM(BS45:BS79)</f>
        <v>4000</v>
      </c>
      <c r="BT80" s="82">
        <v>0</v>
      </c>
      <c r="BU80" s="62" t="e">
        <f>SUM(BU45:BU79)</f>
        <v>#DIV/0!</v>
      </c>
      <c r="BW80" s="86">
        <f>SUM(BW45:BW79)</f>
        <v>1330</v>
      </c>
      <c r="BX80" s="85">
        <f>SUM(BX45:BX79)</f>
        <v>2660</v>
      </c>
      <c r="BY80" s="85"/>
      <c r="BZ80" s="13" t="e">
        <f>SUM(BZ45:BZ79)</f>
        <v>#DIV/0!</v>
      </c>
      <c r="CB80" s="86">
        <f>SUM(CB45:CB79)</f>
        <v>11760</v>
      </c>
      <c r="CC80" s="85">
        <v>0</v>
      </c>
      <c r="CD80" s="13" t="e">
        <f>SUM(CD45:CD79)</f>
        <v>#DIV/0!</v>
      </c>
      <c r="CF80" s="86">
        <f>SUM(CF45:CF79)</f>
        <v>9345</v>
      </c>
      <c r="CG80" s="85">
        <v>0</v>
      </c>
      <c r="CH80" s="13" t="e">
        <f>SUM(CH45:CH79)</f>
        <v>#DIV/0!</v>
      </c>
      <c r="CJ80" s="86">
        <f>SUM(CJ45:CJ79)</f>
        <v>420</v>
      </c>
      <c r="CK80" s="85">
        <f>SUM(CK45:CK79)</f>
        <v>840</v>
      </c>
      <c r="CL80" s="13" t="e">
        <f>SUM(CL45:CL79)</f>
        <v>#DIV/0!</v>
      </c>
      <c r="CN80" s="86">
        <f>SUM(CN45:CN79)</f>
        <v>15735</v>
      </c>
      <c r="CO80" s="85">
        <v>0</v>
      </c>
      <c r="CP80" s="13" t="e">
        <f>SUM(CP45:CP79)</f>
        <v>#DIV/0!</v>
      </c>
      <c r="CR80" s="86">
        <f>SUM(CR45:CR79)</f>
        <v>19180</v>
      </c>
      <c r="CS80" s="85">
        <v>0</v>
      </c>
      <c r="CT80" s="13" t="e">
        <f>SUM(CT45:CT79)</f>
        <v>#DIV/0!</v>
      </c>
      <c r="CZ80" s="86">
        <f>SUM(CZ45:CZ79)</f>
        <v>0</v>
      </c>
      <c r="DA80" s="85">
        <f>SUM(DA45:DA79)</f>
        <v>0</v>
      </c>
      <c r="DB80" s="13" t="e">
        <f>SUM(DB45:DB79)</f>
        <v>#DIV/0!</v>
      </c>
      <c r="DD80" s="86">
        <f>SUM(DD45:DD79)</f>
        <v>0</v>
      </c>
      <c r="DE80" s="85">
        <v>0</v>
      </c>
      <c r="DF80" s="13" t="e">
        <f>SUM(DF45:DF79)</f>
        <v>#DIV/0!</v>
      </c>
    </row>
    <row r="81" spans="1:110" hidden="1" x14ac:dyDescent="0.25">
      <c r="A81" s="12" t="s">
        <v>44</v>
      </c>
      <c r="B81" s="14"/>
      <c r="C81" s="172">
        <f>SUM(E43-D80)</f>
        <v>10</v>
      </c>
      <c r="D81" s="173"/>
      <c r="E81" s="13">
        <f>SUM(C81/E43)</f>
        <v>8.4175084175084171E-4</v>
      </c>
      <c r="F81" s="14"/>
      <c r="G81" s="172">
        <v>0</v>
      </c>
      <c r="H81" s="173"/>
      <c r="I81" s="126"/>
      <c r="J81" s="13">
        <f>SUM(G81/11880)</f>
        <v>0</v>
      </c>
      <c r="K81" s="14"/>
      <c r="L81" s="172">
        <v>0</v>
      </c>
      <c r="M81" s="173"/>
      <c r="N81" s="13">
        <f>SUM(L81/11880)</f>
        <v>0</v>
      </c>
      <c r="O81" s="14"/>
      <c r="P81" s="172">
        <f>SUM(R43-Q80)</f>
        <v>34</v>
      </c>
      <c r="Q81" s="173"/>
      <c r="R81" s="13">
        <f>SUM(P81/R43)</f>
        <v>2.0238095238095239E-2</v>
      </c>
      <c r="S81" s="14"/>
      <c r="T81" s="172">
        <f>SUM(V43-U80)</f>
        <v>160</v>
      </c>
      <c r="U81" s="173"/>
      <c r="V81" s="13">
        <f>SUM(T81/V43)</f>
        <v>1.8181818181818181E-2</v>
      </c>
      <c r="W81" s="14"/>
      <c r="X81" s="172">
        <f>SUM(Z43-Y80)</f>
        <v>80</v>
      </c>
      <c r="Y81" s="173"/>
      <c r="Z81" s="13">
        <f>SUM(X81/Z43)</f>
        <v>1.9047619047619049E-2</v>
      </c>
      <c r="AB81" s="172">
        <f>SUM(AD43-AB80)</f>
        <v>50</v>
      </c>
      <c r="AC81" s="173"/>
      <c r="AD81" s="13">
        <f>SUM(AB81/AD43)</f>
        <v>8.3333333333333332E-3</v>
      </c>
      <c r="AF81" s="172">
        <f>SUM(AH43-AG80)</f>
        <v>0</v>
      </c>
      <c r="AG81" s="173"/>
      <c r="AH81" s="13">
        <f>SUM(AF81/AH43)</f>
        <v>0</v>
      </c>
      <c r="AJ81" s="172">
        <f>SUM(AL43-AK80)</f>
        <v>160</v>
      </c>
      <c r="AK81" s="173"/>
      <c r="AL81" s="13">
        <f>SUM(AJ81/AL43)</f>
        <v>1.7391304347826087E-2</v>
      </c>
      <c r="AN81" s="172">
        <f>SUM(AP43-AN80)</f>
        <v>40</v>
      </c>
      <c r="AO81" s="173"/>
      <c r="AP81" s="13">
        <f>SUM(AN81/AP43)</f>
        <v>2.7397260273972603E-3</v>
      </c>
      <c r="AR81" s="172">
        <f>SUM(AU43-AR80)</f>
        <v>150</v>
      </c>
      <c r="AS81" s="173"/>
      <c r="AT81" s="126"/>
      <c r="AU81" s="13">
        <f>SUM(AR81/AU43)</f>
        <v>1.1538461538461539E-2</v>
      </c>
      <c r="AW81" s="172">
        <f>SUM(AZ43-AW80)</f>
        <v>280</v>
      </c>
      <c r="AX81" s="195"/>
      <c r="AY81" s="173"/>
      <c r="AZ81" s="13">
        <f>SUM(AW81/AZ43)</f>
        <v>0.14000000000000001</v>
      </c>
      <c r="BB81" s="172">
        <f>SUM(BE43-BB80)</f>
        <v>50</v>
      </c>
      <c r="BC81" s="173"/>
      <c r="BD81" s="131"/>
      <c r="BE81" s="13">
        <f>SUM(BB81/BE43)</f>
        <v>4.807692307692308E-3</v>
      </c>
      <c r="BG81" s="172">
        <f>SUM(BI43-BG80)</f>
        <v>40</v>
      </c>
      <c r="BH81" s="173"/>
      <c r="BI81" s="13">
        <f>SUM(BG81/BI43)</f>
        <v>2.1052631578947368E-2</v>
      </c>
      <c r="BK81" s="172"/>
      <c r="BL81" s="173"/>
      <c r="BM81" s="13" t="e">
        <f>SUM(BK81/BM43)</f>
        <v>#DIV/0!</v>
      </c>
      <c r="BO81" s="172">
        <f>SUM(BQ43-BO80)</f>
        <v>-1730</v>
      </c>
      <c r="BP81" s="173"/>
      <c r="BQ81" s="13" t="e">
        <f>SUM(BO81/BQ43)</f>
        <v>#DIV/0!</v>
      </c>
      <c r="BS81" s="172">
        <f>SUM(BU43-BS80)</f>
        <v>-4000</v>
      </c>
      <c r="BT81" s="173"/>
      <c r="BU81" s="13" t="e">
        <f>SUM(BS81/BU43)</f>
        <v>#DIV/0!</v>
      </c>
      <c r="BW81" s="172">
        <f>SUM(BZ43-BX80)</f>
        <v>-2660</v>
      </c>
      <c r="BX81" s="173"/>
      <c r="BY81" s="154"/>
      <c r="BZ81" s="13" t="e">
        <f>SUM(BW81/BZ43)</f>
        <v>#DIV/0!</v>
      </c>
      <c r="CB81" s="172">
        <f>SUM(CD43-CB80)</f>
        <v>-11760</v>
      </c>
      <c r="CC81" s="173"/>
      <c r="CD81" s="13" t="e">
        <f>SUM(CB81/CD43)</f>
        <v>#DIV/0!</v>
      </c>
      <c r="CF81" s="172">
        <f>SUM(CH43-CF80)</f>
        <v>-9345</v>
      </c>
      <c r="CG81" s="173"/>
      <c r="CH81" s="13" t="e">
        <f>SUM(CF81/CH43)</f>
        <v>#DIV/0!</v>
      </c>
      <c r="CJ81" s="172">
        <f>SUM(CL43-CK80)</f>
        <v>-840</v>
      </c>
      <c r="CK81" s="173"/>
      <c r="CL81" s="13" t="e">
        <f>SUM(CJ81/CL43)</f>
        <v>#DIV/0!</v>
      </c>
      <c r="CN81" s="172">
        <f>SUM(CP43-CN80)</f>
        <v>-15735</v>
      </c>
      <c r="CO81" s="173"/>
      <c r="CP81" s="13" t="e">
        <f>SUM(CN81/CP43)</f>
        <v>#DIV/0!</v>
      </c>
      <c r="CR81" s="172">
        <f>SUM(CT43-CR80)</f>
        <v>-19180</v>
      </c>
      <c r="CS81" s="173"/>
      <c r="CT81" s="13" t="e">
        <f>SUM(CR81/CT43)</f>
        <v>#DIV/0!</v>
      </c>
      <c r="CZ81" s="172">
        <f>SUM(DB43-DA80)</f>
        <v>0</v>
      </c>
      <c r="DA81" s="173"/>
      <c r="DB81" s="13" t="e">
        <f>SUM(CZ81/DB43)</f>
        <v>#DIV/0!</v>
      </c>
      <c r="DD81" s="172">
        <f>SUM(DF43-DD80)</f>
        <v>0</v>
      </c>
      <c r="DE81" s="173"/>
      <c r="DF81" s="13" t="e">
        <f>SUM(DD81/DF43)</f>
        <v>#DIV/0!</v>
      </c>
    </row>
    <row r="82" spans="1:110" hidden="1" x14ac:dyDescent="0.25"/>
    <row r="83" spans="1:110" x14ac:dyDescent="0.25">
      <c r="BC83" s="132"/>
      <c r="BD83" s="132"/>
    </row>
    <row r="84" spans="1:110" x14ac:dyDescent="0.25">
      <c r="BC84" s="132"/>
      <c r="BD84" s="132"/>
    </row>
  </sheetData>
  <mergeCells count="112">
    <mergeCell ref="C81:D81"/>
    <mergeCell ref="G81:H81"/>
    <mergeCell ref="L81:M81"/>
    <mergeCell ref="P81:Q81"/>
    <mergeCell ref="T81:U81"/>
    <mergeCell ref="AJ81:AK81"/>
    <mergeCell ref="AF2:AH2"/>
    <mergeCell ref="AF41:AH41"/>
    <mergeCell ref="AF81:AG81"/>
    <mergeCell ref="X81:Y81"/>
    <mergeCell ref="AB81:AC81"/>
    <mergeCell ref="C41:E41"/>
    <mergeCell ref="G41:J41"/>
    <mergeCell ref="A41:A44"/>
    <mergeCell ref="L41:N41"/>
    <mergeCell ref="CZ2:DB2"/>
    <mergeCell ref="CZ41:DB41"/>
    <mergeCell ref="T2:V2"/>
    <mergeCell ref="T41:V41"/>
    <mergeCell ref="P2:R2"/>
    <mergeCell ref="P41:R41"/>
    <mergeCell ref="X2:Z2"/>
    <mergeCell ref="X41:Z41"/>
    <mergeCell ref="AB2:AD2"/>
    <mergeCell ref="AB41:AD41"/>
    <mergeCell ref="AJ2:AL2"/>
    <mergeCell ref="AJ41:AL41"/>
    <mergeCell ref="BG2:BI2"/>
    <mergeCell ref="BG41:BI41"/>
    <mergeCell ref="A1:A3"/>
    <mergeCell ref="C1:E1"/>
    <mergeCell ref="G1:J1"/>
    <mergeCell ref="L1:N1"/>
    <mergeCell ref="P1:R1"/>
    <mergeCell ref="C2:E2"/>
    <mergeCell ref="G2:J2"/>
    <mergeCell ref="L2:N2"/>
    <mergeCell ref="CZ1:DB1"/>
    <mergeCell ref="DD1:DF1"/>
    <mergeCell ref="AJ1:AL1"/>
    <mergeCell ref="AF1:AH1"/>
    <mergeCell ref="AN1:AP1"/>
    <mergeCell ref="AR1:AU1"/>
    <mergeCell ref="AW1:AZ1"/>
    <mergeCell ref="BB1:BE1"/>
    <mergeCell ref="BK1:BM1"/>
    <mergeCell ref="BS1:BU1"/>
    <mergeCell ref="CV1:CX1"/>
    <mergeCell ref="BW1:BZ1"/>
    <mergeCell ref="CB1:CD1"/>
    <mergeCell ref="BG1:BI1"/>
    <mergeCell ref="BO1:BQ1"/>
    <mergeCell ref="CR1:CT1"/>
    <mergeCell ref="DD2:DF2"/>
    <mergeCell ref="DD41:DF41"/>
    <mergeCell ref="CZ81:DA81"/>
    <mergeCell ref="DD81:DE81"/>
    <mergeCell ref="AR2:AU2"/>
    <mergeCell ref="AW2:AZ2"/>
    <mergeCell ref="AR41:AU41"/>
    <mergeCell ref="AW41:AZ41"/>
    <mergeCell ref="AR81:AS81"/>
    <mergeCell ref="AW81:AY81"/>
    <mergeCell ref="BK2:BM2"/>
    <mergeCell ref="BK41:BM41"/>
    <mergeCell ref="BK81:BL81"/>
    <mergeCell ref="BB2:BE2"/>
    <mergeCell ref="BB41:BE41"/>
    <mergeCell ref="BB81:BC81"/>
    <mergeCell ref="BG81:BH81"/>
    <mergeCell ref="BW81:BX81"/>
    <mergeCell ref="CB81:CC81"/>
    <mergeCell ref="BS81:BT81"/>
    <mergeCell ref="BO2:BQ2"/>
    <mergeCell ref="BO41:BQ41"/>
    <mergeCell ref="BO81:BP81"/>
    <mergeCell ref="AS42:AT42"/>
    <mergeCell ref="H42:I42"/>
    <mergeCell ref="H43:I43"/>
    <mergeCell ref="H44:I44"/>
    <mergeCell ref="AN2:AP2"/>
    <mergeCell ref="AN41:AP41"/>
    <mergeCell ref="BS2:BU2"/>
    <mergeCell ref="BS41:BU41"/>
    <mergeCell ref="CF81:CG81"/>
    <mergeCell ref="CF1:CH1"/>
    <mergeCell ref="CF2:CH2"/>
    <mergeCell ref="CF41:CH41"/>
    <mergeCell ref="BW2:BZ2"/>
    <mergeCell ref="CB2:CD2"/>
    <mergeCell ref="BW41:BZ41"/>
    <mergeCell ref="CB41:CD41"/>
    <mergeCell ref="AN81:AO81"/>
    <mergeCell ref="X1:Z1"/>
    <mergeCell ref="AB1:AD1"/>
    <mergeCell ref="T1:V1"/>
    <mergeCell ref="AS43:AT43"/>
    <mergeCell ref="AS44:AT44"/>
    <mergeCell ref="CX2:CX3"/>
    <mergeCell ref="CW2:CW3"/>
    <mergeCell ref="CJ1:CL1"/>
    <mergeCell ref="CN1:CP1"/>
    <mergeCell ref="CJ2:CL2"/>
    <mergeCell ref="CN2:CP2"/>
    <mergeCell ref="CJ41:CL41"/>
    <mergeCell ref="CN41:CP41"/>
    <mergeCell ref="CJ81:CK81"/>
    <mergeCell ref="CN81:CO81"/>
    <mergeCell ref="CV2:CV3"/>
    <mergeCell ref="CR2:CT2"/>
    <mergeCell ref="CR41:CT41"/>
    <mergeCell ref="CR81:CS81"/>
  </mergeCells>
  <conditionalFormatting sqref="AW18 AW22 AW29 AW31:AW32">
    <cfRule type="cellIs" dxfId="12" priority="20" operator="equal">
      <formula>0</formula>
    </cfRule>
  </conditionalFormatting>
  <conditionalFormatting sqref="BB4:BB38">
    <cfRule type="expression" dxfId="11" priority="19">
      <formula>$E4=0</formula>
    </cfRule>
  </conditionalFormatting>
  <conditionalFormatting sqref="BG4:BG38">
    <cfRule type="expression" dxfId="10" priority="17">
      <formula>$E4=0</formula>
    </cfRule>
  </conditionalFormatting>
  <conditionalFormatting sqref="BK4:BK38">
    <cfRule type="expression" dxfId="9" priority="16">
      <formula>$E4=0</formula>
    </cfRule>
  </conditionalFormatting>
  <conditionalFormatting sqref="BW4:BW38">
    <cfRule type="expression" dxfId="8" priority="12">
      <formula>$U4=0</formula>
    </cfRule>
  </conditionalFormatting>
  <conditionalFormatting sqref="BD4:BD38">
    <cfRule type="expression" dxfId="7" priority="10">
      <formula>$U4=0</formula>
    </cfRule>
  </conditionalFormatting>
  <conditionalFormatting sqref="CB4:CB38">
    <cfRule type="expression" dxfId="6" priority="9">
      <formula>$U4=0</formula>
    </cfRule>
  </conditionalFormatting>
  <conditionalFormatting sqref="CJ4:CJ33">
    <cfRule type="expression" dxfId="5" priority="6">
      <formula>$R4=0</formula>
    </cfRule>
  </conditionalFormatting>
  <conditionalFormatting sqref="CJ4:CJ38">
    <cfRule type="expression" dxfId="4" priority="5">
      <formula>$R4=0</formula>
    </cfRule>
  </conditionalFormatting>
  <conditionalFormatting sqref="CN4:CN38">
    <cfRule type="expression" dxfId="3" priority="4">
      <formula>$R4=0</formula>
    </cfRule>
  </conditionalFormatting>
  <conditionalFormatting sqref="CR4:CR38">
    <cfRule type="expression" dxfId="1" priority="2">
      <formula>$U4=0</formula>
    </cfRule>
  </conditionalFormatting>
  <conditionalFormatting sqref="BX4:BX38">
    <cfRule type="expression" dxfId="0" priority="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2021-05-05T19:46:36Z</dcterms:modified>
</cp:coreProperties>
</file>